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320" windowHeight="101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Лист1!$A$1:$K$150</definedName>
  </definedNames>
  <calcPr calcId="145621"/>
</workbook>
</file>

<file path=xl/calcChain.xml><?xml version="1.0" encoding="utf-8"?>
<calcChain xmlns="http://schemas.openxmlformats.org/spreadsheetml/2006/main">
  <c r="F67" i="1" l="1"/>
  <c r="G67" i="1"/>
  <c r="H67" i="1"/>
  <c r="I67" i="1"/>
  <c r="J67" i="1"/>
  <c r="K67" i="1"/>
  <c r="E67" i="1"/>
  <c r="F121" i="1"/>
  <c r="G121" i="1"/>
  <c r="H121" i="1"/>
  <c r="I121" i="1"/>
  <c r="J121" i="1"/>
  <c r="K121" i="1"/>
  <c r="F76" i="1"/>
  <c r="G76" i="1"/>
  <c r="H76" i="1"/>
  <c r="I76" i="1"/>
  <c r="J76" i="1"/>
  <c r="K76" i="1"/>
  <c r="E76" i="1"/>
  <c r="E121" i="1"/>
  <c r="F96" i="1"/>
  <c r="G96" i="1"/>
  <c r="H96" i="1"/>
  <c r="I96" i="1"/>
  <c r="J96" i="1"/>
  <c r="K96" i="1"/>
  <c r="E96" i="1"/>
  <c r="F51" i="1"/>
  <c r="G51" i="1"/>
  <c r="H51" i="1"/>
  <c r="I51" i="1"/>
  <c r="J51" i="1"/>
  <c r="K51" i="1"/>
  <c r="E51" i="1"/>
  <c r="F32" i="1"/>
  <c r="G32" i="1"/>
  <c r="H32" i="1"/>
  <c r="H27" i="1" s="1"/>
  <c r="I32" i="1"/>
  <c r="J32" i="1"/>
  <c r="K32" i="1"/>
  <c r="E32" i="1"/>
  <c r="J146" i="1"/>
  <c r="G146" i="1"/>
  <c r="H146" i="1"/>
  <c r="I146" i="1"/>
  <c r="K146" i="1"/>
  <c r="G142" i="1"/>
  <c r="G141" i="1" s="1"/>
  <c r="H142" i="1"/>
  <c r="H141" i="1" s="1"/>
  <c r="I142" i="1"/>
  <c r="I141" i="1" s="1"/>
  <c r="J142" i="1"/>
  <c r="J141" i="1" s="1"/>
  <c r="K142" i="1"/>
  <c r="K141" i="1" s="1"/>
  <c r="G136" i="1"/>
  <c r="G128" i="1" s="1"/>
  <c r="H136" i="1"/>
  <c r="H128" i="1" s="1"/>
  <c r="I136" i="1"/>
  <c r="I103" i="1" s="1"/>
  <c r="J136" i="1"/>
  <c r="J103" i="1" s="1"/>
  <c r="K136" i="1"/>
  <c r="K128" i="1" s="1"/>
  <c r="G131" i="1"/>
  <c r="H131" i="1"/>
  <c r="I131" i="1"/>
  <c r="J131" i="1"/>
  <c r="K131" i="1"/>
  <c r="G127" i="1"/>
  <c r="H127" i="1"/>
  <c r="I127" i="1"/>
  <c r="J127" i="1"/>
  <c r="K127" i="1"/>
  <c r="G116" i="1"/>
  <c r="H116" i="1"/>
  <c r="I116" i="1"/>
  <c r="J116" i="1"/>
  <c r="K116" i="1"/>
  <c r="G112" i="1"/>
  <c r="G111" i="1" s="1"/>
  <c r="H112" i="1"/>
  <c r="H107" i="1" s="1"/>
  <c r="I112" i="1"/>
  <c r="I111" i="1" s="1"/>
  <c r="J112" i="1"/>
  <c r="J111" i="1" s="1"/>
  <c r="K112" i="1"/>
  <c r="K111" i="1" s="1"/>
  <c r="G91" i="1"/>
  <c r="H91" i="1"/>
  <c r="I91" i="1"/>
  <c r="J91" i="1"/>
  <c r="K91" i="1"/>
  <c r="G86" i="1"/>
  <c r="H86" i="1"/>
  <c r="I86" i="1"/>
  <c r="J86" i="1"/>
  <c r="K86" i="1"/>
  <c r="G81" i="1"/>
  <c r="G68" i="1" s="1"/>
  <c r="H81" i="1"/>
  <c r="I81" i="1"/>
  <c r="J81" i="1"/>
  <c r="K81" i="1"/>
  <c r="G71" i="1"/>
  <c r="H71" i="1"/>
  <c r="I71" i="1"/>
  <c r="J71" i="1"/>
  <c r="K71" i="1"/>
  <c r="G46" i="1"/>
  <c r="H46" i="1"/>
  <c r="I46" i="1"/>
  <c r="J46" i="1"/>
  <c r="K46" i="1"/>
  <c r="G41" i="1"/>
  <c r="H41" i="1"/>
  <c r="I41" i="1"/>
  <c r="J41" i="1"/>
  <c r="K41" i="1"/>
  <c r="G36" i="1"/>
  <c r="H36" i="1"/>
  <c r="I36" i="1"/>
  <c r="J36" i="1"/>
  <c r="K36" i="1"/>
  <c r="G33" i="1"/>
  <c r="H33" i="1"/>
  <c r="I33" i="1"/>
  <c r="J33" i="1"/>
  <c r="K33" i="1"/>
  <c r="I62" i="1" l="1"/>
  <c r="I57" i="1" s="1"/>
  <c r="H62" i="1"/>
  <c r="H57" i="1" s="1"/>
  <c r="I27" i="1"/>
  <c r="I22" i="1" s="1"/>
  <c r="K68" i="1"/>
  <c r="K63" i="1" s="1"/>
  <c r="K58" i="1" s="1"/>
  <c r="J62" i="1"/>
  <c r="J57" i="1" s="1"/>
  <c r="H68" i="1"/>
  <c r="K62" i="1"/>
  <c r="K57" i="1" s="1"/>
  <c r="G62" i="1"/>
  <c r="G57" i="1" s="1"/>
  <c r="K28" i="1"/>
  <c r="K23" i="1" s="1"/>
  <c r="I68" i="1"/>
  <c r="I128" i="1"/>
  <c r="I126" i="1" s="1"/>
  <c r="H103" i="1"/>
  <c r="J68" i="1"/>
  <c r="J66" i="1" s="1"/>
  <c r="G28" i="1"/>
  <c r="K27" i="1"/>
  <c r="K26" i="1" s="1"/>
  <c r="G27" i="1"/>
  <c r="G22" i="1" s="1"/>
  <c r="J28" i="1"/>
  <c r="J27" i="1"/>
  <c r="J22" i="1" s="1"/>
  <c r="I28" i="1"/>
  <c r="I23" i="1" s="1"/>
  <c r="K103" i="1"/>
  <c r="G103" i="1"/>
  <c r="J128" i="1"/>
  <c r="F27" i="1"/>
  <c r="H28" i="1"/>
  <c r="H23" i="1" s="1"/>
  <c r="J23" i="1"/>
  <c r="G107" i="1"/>
  <c r="G106" i="1" s="1"/>
  <c r="G102" i="1" s="1"/>
  <c r="K107" i="1"/>
  <c r="K106" i="1" s="1"/>
  <c r="K102" i="1" s="1"/>
  <c r="J107" i="1"/>
  <c r="J106" i="1" s="1"/>
  <c r="I107" i="1"/>
  <c r="I106" i="1" s="1"/>
  <c r="I63" i="1"/>
  <c r="I58" i="1" s="1"/>
  <c r="H63" i="1"/>
  <c r="H58" i="1" s="1"/>
  <c r="J31" i="1"/>
  <c r="J126" i="1"/>
  <c r="J63" i="1"/>
  <c r="J58" i="1" s="1"/>
  <c r="G63" i="1"/>
  <c r="G58" i="1" s="1"/>
  <c r="K126" i="1"/>
  <c r="G126" i="1"/>
  <c r="H126" i="1"/>
  <c r="H106" i="1"/>
  <c r="H102" i="1" s="1"/>
  <c r="H111" i="1"/>
  <c r="H31" i="1"/>
  <c r="I31" i="1"/>
  <c r="G31" i="1"/>
  <c r="K31" i="1"/>
  <c r="G23" i="1"/>
  <c r="E142" i="1"/>
  <c r="F142" i="1"/>
  <c r="E127" i="1"/>
  <c r="F127" i="1"/>
  <c r="E112" i="1"/>
  <c r="E107" i="1" s="1"/>
  <c r="F112" i="1"/>
  <c r="E33" i="1"/>
  <c r="E28" i="1" s="1"/>
  <c r="F33" i="1"/>
  <c r="F28" i="1" s="1"/>
  <c r="K66" i="1" l="1"/>
  <c r="I18" i="1"/>
  <c r="H26" i="1"/>
  <c r="J102" i="1"/>
  <c r="J101" i="1" s="1"/>
  <c r="I102" i="1"/>
  <c r="I101" i="1" s="1"/>
  <c r="I21" i="1"/>
  <c r="K61" i="1"/>
  <c r="J18" i="1"/>
  <c r="J21" i="1"/>
  <c r="J56" i="1"/>
  <c r="I66" i="1"/>
  <c r="E111" i="1"/>
  <c r="F111" i="1"/>
  <c r="F107" i="1"/>
  <c r="K56" i="1"/>
  <c r="G66" i="1"/>
  <c r="H18" i="1"/>
  <c r="H56" i="1"/>
  <c r="H66" i="1"/>
  <c r="I26" i="1"/>
  <c r="K18" i="1"/>
  <c r="G61" i="1"/>
  <c r="J61" i="1"/>
  <c r="J26" i="1"/>
  <c r="H61" i="1"/>
  <c r="G101" i="1"/>
  <c r="H101" i="1"/>
  <c r="K101" i="1"/>
  <c r="I17" i="1"/>
  <c r="I16" i="1" s="1"/>
  <c r="I56" i="1"/>
  <c r="I61" i="1"/>
  <c r="G17" i="1"/>
  <c r="G56" i="1"/>
  <c r="K22" i="1"/>
  <c r="K21" i="1" s="1"/>
  <c r="G18" i="1"/>
  <c r="H22" i="1"/>
  <c r="H17" i="1" s="1"/>
  <c r="G21" i="1"/>
  <c r="G26" i="1"/>
  <c r="E23" i="1"/>
  <c r="F23" i="1"/>
  <c r="F146" i="1"/>
  <c r="F141" i="1"/>
  <c r="F136" i="1"/>
  <c r="F103" i="1" s="1"/>
  <c r="F131" i="1"/>
  <c r="F116" i="1"/>
  <c r="F91" i="1"/>
  <c r="F62" i="1" s="1"/>
  <c r="F57" i="1" s="1"/>
  <c r="F86" i="1"/>
  <c r="F81" i="1"/>
  <c r="E81" i="1"/>
  <c r="F71" i="1"/>
  <c r="F41" i="1"/>
  <c r="F36" i="1"/>
  <c r="F31" i="1"/>
  <c r="E116" i="1"/>
  <c r="E71" i="1"/>
  <c r="F68" i="1" l="1"/>
  <c r="J17" i="1"/>
  <c r="J16" i="1" s="1"/>
  <c r="H16" i="1"/>
  <c r="F106" i="1"/>
  <c r="F102" i="1" s="1"/>
  <c r="F26" i="1"/>
  <c r="F128" i="1"/>
  <c r="F126" i="1" s="1"/>
  <c r="G16" i="1"/>
  <c r="K17" i="1"/>
  <c r="K16" i="1" s="1"/>
  <c r="H21" i="1"/>
  <c r="E36" i="1"/>
  <c r="E106" i="1"/>
  <c r="E146" i="1"/>
  <c r="E141" i="1"/>
  <c r="E136" i="1"/>
  <c r="E103" i="1" s="1"/>
  <c r="E131" i="1"/>
  <c r="E91" i="1"/>
  <c r="E62" i="1" s="1"/>
  <c r="E86" i="1"/>
  <c r="E68" i="1" s="1"/>
  <c r="E31" i="1"/>
  <c r="E41" i="1"/>
  <c r="E46" i="1"/>
  <c r="E27" i="1" s="1"/>
  <c r="E102" i="1" l="1"/>
  <c r="E57" i="1"/>
  <c r="F101" i="1"/>
  <c r="F22" i="1"/>
  <c r="F21" i="1" s="1"/>
  <c r="E128" i="1"/>
  <c r="E126" i="1" s="1"/>
  <c r="E66" i="1"/>
  <c r="E63" i="1"/>
  <c r="E58" i="1" s="1"/>
  <c r="F66" i="1"/>
  <c r="F63" i="1"/>
  <c r="E101" i="1" l="1"/>
  <c r="E18" i="1"/>
  <c r="F17" i="1"/>
  <c r="E56" i="1"/>
  <c r="E22" i="1"/>
  <c r="E21" i="1" s="1"/>
  <c r="E26" i="1"/>
  <c r="E61" i="1"/>
  <c r="F58" i="1"/>
  <c r="F61" i="1"/>
  <c r="E17" i="1" l="1"/>
  <c r="E16" i="1" s="1"/>
  <c r="F18" i="1"/>
  <c r="F16" i="1" s="1"/>
  <c r="F56" i="1"/>
</calcChain>
</file>

<file path=xl/sharedStrings.xml><?xml version="1.0" encoding="utf-8"?>
<sst xmlns="http://schemas.openxmlformats.org/spreadsheetml/2006/main" count="226" uniqueCount="71">
  <si>
    <t>№ п/п</t>
  </si>
  <si>
    <t>МУНИЦИПАЛЬНОЙ ПРОГРАММЫ ЯКОВЛЕВСКОГО МУНИЦИПАЛЬНОГО РАЙОНА</t>
  </si>
  <si>
    <t>Статус</t>
  </si>
  <si>
    <t>Муниципальная программа</t>
  </si>
  <si>
    <t>Наименование</t>
  </si>
  <si>
    <t>ПРОГНОЗНАЯ ОЦЕНКА РАСХОДОВ НА РЕАЛИЗАЦИЮ</t>
  </si>
  <si>
    <t>ЗА СЧЕТ ВСЕХ ИСТОЧНИКОВ</t>
  </si>
  <si>
    <t>местный бюджет</t>
  </si>
  <si>
    <t>краевой бюджет</t>
  </si>
  <si>
    <t>федеральный бюджет</t>
  </si>
  <si>
    <t>прочие источники</t>
  </si>
  <si>
    <t>Подпрограмма № 1</t>
  </si>
  <si>
    <t>Подпрограмма № 2</t>
  </si>
  <si>
    <t>Подпрограмма  № 3</t>
  </si>
  <si>
    <t>Отдельные мероприятия</t>
  </si>
  <si>
    <t>ИТОГО:</t>
  </si>
  <si>
    <t xml:space="preserve">"РАЗВИТИЕ ОБРАЗОВАНИЯ </t>
  </si>
  <si>
    <t>Источник финансирования</t>
  </si>
  <si>
    <t>2.1.</t>
  </si>
  <si>
    <t>Основное мероприятие</t>
  </si>
  <si>
    <t>"Реализация образовательных программ дошкольного образования"</t>
  </si>
  <si>
    <t xml:space="preserve">Мероприятия по укреплению общественной безопасности, профилактике экстремизма и терроризма </t>
  </si>
  <si>
    <t>Финансовое обеспечение на выполнение муниципальных заданий на реализацию прав на получение общедоступного и бесплатного дошкольного образования в муниципальных дошкольных организациях</t>
  </si>
  <si>
    <t>" Реализация образовательных программ начального общего, основного общего и среднего образования"</t>
  </si>
  <si>
    <t>Финансовое обеспечение на выполнение муниципального задания в муниципальных общеобразовательных учреждениях по основным общеобразовательным программам</t>
  </si>
  <si>
    <t>Мероприятия по организации бесплатного питания обучающихся в младших классах (1-4 включительно)</t>
  </si>
  <si>
    <t>2.3.</t>
  </si>
  <si>
    <t>"Реализация дополнительных общеобразовательных программ и обеспечение условий их предоставления"</t>
  </si>
  <si>
    <t>2.4.</t>
  </si>
  <si>
    <t>Мероприятия по руководству и управлению в сфере образования и сопровождения образовательного процесса</t>
  </si>
  <si>
    <t>Мероприятия по организации и обеспечению оздоровления и отдыха детей Приморского края (за исключением организации отдыха детей в каникулярное время)</t>
  </si>
  <si>
    <t>Мероприятие</t>
  </si>
  <si>
    <t>"Организация и обеспечение отдыха и оздоровления детей и подростков"</t>
  </si>
  <si>
    <t>Мероприятия по созданию условий для отдыха, оздоровления, занятости детей и подростков в каникулярное время (информационно-методическое и материальное обеспечение отдыха, занятости детей и подростков, медицинское обслуживание)</t>
  </si>
  <si>
    <t>2.2.</t>
  </si>
  <si>
    <t xml:space="preserve">Расходы на обеспечение деятельности (оказание услуг, выполнение работ) муниципальных учреждений </t>
  </si>
  <si>
    <t>Финансовое обеспечение на выполнение муниципальных заданий учреждений дополнительного образования;текущий ремонт учреждений дополнительного образования с целью обеспечения выполнения требований к санитарно-бытовым условиям и охране здоровья обучающихся, а также с целью подготовки помещений для установки оборудования;мероприятия по проведению специальной оценки условий труда учреждений дополнительного образования ;</t>
  </si>
  <si>
    <t xml:space="preserve">Финансовое обеспечение на выполнение муниципальных заданий дошкольных образовательных учреждений;текущий ремонт учреждений дошкольного образования;мероприятия по проведению специальной оценки условий труда дошкольных учреждений;мероприятия по возмещению родительской платы родителей. для которых размер родительской платы снижен или не взимается; обучение по охране труда; обслуживание сайтов. </t>
  </si>
  <si>
    <t>Финансовое обеспечение на выполнение муниципальных заданий общеобразовательных учреждений;текущий ремонт учреждений общего образования с целью обеспечения выполнения требований к санитарно-бытовым условиям и охране здоровья детей, а также с целью подготовки помещений для установки оборудования;мероприятия по организации питания в общеобразовательных учреждениях;мероприятия по содержанию и обслуживанию транспорта в учреждениях общего образования;мероприятия по проведению пятидневных учебных сборов с юношами 10-х классов;мероприятия по проведению специальной оценки условий труда учреждений общего образования;мероприятия по поддержке молодых специалистов (выплата подъемных);мероприятия по поддержке талантливых детей; обучение по охране труда; оплата по договорам ГПХ медико - педагогической комиссии;</t>
  </si>
  <si>
    <t>Мероприятия по руководству и управлению в сфере образования и сопровождения образовательного процесса - функций, установленных органами местного самоуправления Яковлевского муниципального района</t>
  </si>
  <si>
    <t xml:space="preserve">Участие в софинансирование: капитальный ремонт кровли МБОУ СОШ с. Яковлевка; </t>
  </si>
  <si>
    <t>ЯКОВЛЕВСКОГО МУНИЦИПАЛЬНОГО РАЙОНА" НА 2019-2025 ГОДЫ</t>
  </si>
  <si>
    <t>" Развитие образования Яковлевского муниципального района" на 2019-2025 годы</t>
  </si>
  <si>
    <t>"Развитие системы дошкольного образования" на 2019-2025 годы</t>
  </si>
  <si>
    <t xml:space="preserve">"Развитие системы общего образовния" на 2019-2025 годы </t>
  </si>
  <si>
    <t>"Развитие системы дополнительного образования, отдыха, оздоровления и занятости детей и подростков" на 2019-2025 годы</t>
  </si>
  <si>
    <t>Оценка расходов (руб.), годы</t>
  </si>
  <si>
    <t xml:space="preserve">Погашение просроченной кредиторской задолженности </t>
  </si>
  <si>
    <t>1.</t>
  </si>
  <si>
    <t>1.1.</t>
  </si>
  <si>
    <t>1.1.1.</t>
  </si>
  <si>
    <t>1.1.2.</t>
  </si>
  <si>
    <t>1.1.3.</t>
  </si>
  <si>
    <t>1.2.</t>
  </si>
  <si>
    <t>1.3.</t>
  </si>
  <si>
    <t>2.</t>
  </si>
  <si>
    <t>2.2.1.</t>
  </si>
  <si>
    <t>2.2.2.</t>
  </si>
  <si>
    <t>2.2.3.</t>
  </si>
  <si>
    <t>2.2.4.</t>
  </si>
  <si>
    <t>3.</t>
  </si>
  <si>
    <t>3.1.</t>
  </si>
  <si>
    <t>3.2.</t>
  </si>
  <si>
    <t>3.2.1.</t>
  </si>
  <si>
    <t>3.3.</t>
  </si>
  <si>
    <t>3.4.</t>
  </si>
  <si>
    <t>3.4.1.</t>
  </si>
  <si>
    <t>3.4.2.</t>
  </si>
  <si>
    <t>4.</t>
  </si>
  <si>
    <t>4.1.</t>
  </si>
  <si>
    <r>
      <t xml:space="preserve">
Приложение №5
к Муниципальной программе
Яковлевского муниципального района
"Развитие образования
Яковлевского муниципального района"
на 2019-2025 годы,
утвержденной  постановлением Администрации
Яковлевского муниципального района
</t>
    </r>
    <r>
      <rPr>
        <u/>
        <sz val="14"/>
        <color theme="1"/>
        <rFont val="Times New Roman"/>
        <family val="1"/>
        <charset val="204"/>
      </rPr>
      <t>от 07.12.2018 г.№ 661-НПА</t>
    </r>
    <r>
      <rPr>
        <sz val="14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</si>
</sst>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4" fontId="3" fillId="0" borderId="1" xfId="1" applyNumberFormat="1" applyFont="1" applyBorder="1" applyAlignment="1">
      <alignment horizontal="center" vertical="top" wrapText="1"/>
    </xf>
    <xf numFmtId="0" fontId="3" fillId="0" borderId="5" xfId="0" applyFont="1" applyFill="1" applyBorder="1" applyAlignment="1">
      <alignment wrapText="1"/>
    </xf>
    <xf numFmtId="4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4" fontId="5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1" applyNumberFormat="1" applyFont="1" applyBorder="1" applyAlignment="1">
      <alignment horizontal="center" vertical="top"/>
    </xf>
    <xf numFmtId="4" fontId="3" fillId="0" borderId="7" xfId="0" applyNumberFormat="1" applyFont="1" applyFill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3" fillId="0" borderId="7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0"/>
  <sheetViews>
    <sheetView tabSelected="1" view="pageBreakPreview" zoomScale="70" zoomScaleNormal="100" zoomScaleSheetLayoutView="70" workbookViewId="0">
      <selection activeCell="A3" sqref="A3:K5"/>
    </sheetView>
  </sheetViews>
  <sheetFormatPr defaultRowHeight="15.75" x14ac:dyDescent="0.25"/>
  <cols>
    <col min="1" max="1" width="7.42578125" style="1" customWidth="1"/>
    <col min="2" max="2" width="18.140625" style="7" customWidth="1"/>
    <col min="3" max="3" width="55.85546875" style="1" customWidth="1"/>
    <col min="4" max="4" width="24.42578125" style="1" customWidth="1"/>
    <col min="5" max="5" width="19.5703125" style="1" customWidth="1"/>
    <col min="6" max="6" width="19.85546875" style="1" customWidth="1"/>
    <col min="7" max="7" width="19.28515625" style="1" customWidth="1"/>
    <col min="8" max="8" width="19.7109375" style="1" customWidth="1"/>
    <col min="9" max="9" width="18.85546875" style="1" customWidth="1"/>
    <col min="10" max="10" width="19.28515625" style="1" customWidth="1"/>
    <col min="11" max="11" width="19.140625" style="1" customWidth="1"/>
    <col min="12" max="16384" width="9.140625" style="1"/>
  </cols>
  <sheetData>
    <row r="2" spans="1:12" ht="1.5" customHeight="1" x14ac:dyDescent="0.3">
      <c r="A2" s="59"/>
      <c r="B2" s="59"/>
      <c r="C2" s="59"/>
      <c r="D2" s="59"/>
      <c r="E2" s="59"/>
      <c r="F2" s="60"/>
      <c r="G2" s="60"/>
      <c r="H2" s="60"/>
      <c r="I2" s="60"/>
      <c r="J2" s="60"/>
      <c r="K2" s="60"/>
    </row>
    <row r="3" spans="1:12" s="4" customFormat="1" ht="29.25" customHeight="1" x14ac:dyDescent="0.25">
      <c r="A3" s="69" t="s">
        <v>70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2" s="4" customFormat="1" ht="29.2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2" s="4" customFormat="1" ht="146.2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</row>
    <row r="7" spans="1:12" ht="18.75" x14ac:dyDescent="0.3">
      <c r="A7" s="64" t="s">
        <v>5</v>
      </c>
      <c r="B7" s="65"/>
      <c r="C7" s="65"/>
      <c r="D7" s="65"/>
      <c r="E7" s="66"/>
      <c r="F7" s="66"/>
      <c r="G7" s="66"/>
      <c r="H7" s="66"/>
      <c r="I7" s="66"/>
      <c r="J7" s="66"/>
      <c r="K7" s="66"/>
    </row>
    <row r="8" spans="1:12" ht="18.75" x14ac:dyDescent="0.3">
      <c r="A8" s="64" t="s">
        <v>1</v>
      </c>
      <c r="B8" s="65"/>
      <c r="C8" s="65"/>
      <c r="D8" s="65"/>
      <c r="E8" s="66"/>
      <c r="F8" s="66"/>
      <c r="G8" s="66"/>
      <c r="H8" s="66"/>
      <c r="I8" s="66"/>
      <c r="J8" s="66"/>
      <c r="K8" s="66"/>
    </row>
    <row r="9" spans="1:12" ht="15.75" customHeight="1" x14ac:dyDescent="0.3">
      <c r="A9" s="64" t="s">
        <v>16</v>
      </c>
      <c r="B9" s="64"/>
      <c r="C9" s="64"/>
      <c r="D9" s="64"/>
      <c r="E9" s="66"/>
      <c r="F9" s="66"/>
      <c r="G9" s="66"/>
      <c r="H9" s="66"/>
      <c r="I9" s="66"/>
      <c r="J9" s="66"/>
      <c r="K9" s="66"/>
    </row>
    <row r="10" spans="1:12" ht="15.75" customHeight="1" x14ac:dyDescent="0.3">
      <c r="A10" s="64" t="s">
        <v>41</v>
      </c>
      <c r="B10" s="64"/>
      <c r="C10" s="64"/>
      <c r="D10" s="64"/>
      <c r="E10" s="66"/>
      <c r="F10" s="66"/>
      <c r="G10" s="66"/>
      <c r="H10" s="66"/>
      <c r="I10" s="66"/>
      <c r="J10" s="66"/>
      <c r="K10" s="66"/>
    </row>
    <row r="11" spans="1:12" ht="18.75" x14ac:dyDescent="0.3">
      <c r="A11" s="64" t="s">
        <v>6</v>
      </c>
      <c r="B11" s="65"/>
      <c r="C11" s="65"/>
      <c r="D11" s="65"/>
      <c r="E11" s="66"/>
      <c r="F11" s="66"/>
      <c r="G11" s="66"/>
      <c r="H11" s="66"/>
      <c r="I11" s="66"/>
      <c r="J11" s="66"/>
      <c r="K11" s="66"/>
    </row>
    <row r="12" spans="1:12" ht="18.75" x14ac:dyDescent="0.3">
      <c r="A12" s="67"/>
      <c r="B12" s="68"/>
      <c r="C12" s="68"/>
      <c r="D12" s="68"/>
      <c r="E12" s="8"/>
      <c r="F12" s="8"/>
      <c r="G12" s="8"/>
      <c r="H12" s="8"/>
      <c r="I12" s="8"/>
      <c r="J12" s="8"/>
      <c r="K12" s="8"/>
    </row>
    <row r="13" spans="1:12" ht="48.75" customHeight="1" x14ac:dyDescent="0.3">
      <c r="A13" s="9" t="s">
        <v>0</v>
      </c>
      <c r="B13" s="10" t="s">
        <v>2</v>
      </c>
      <c r="C13" s="11" t="s">
        <v>4</v>
      </c>
      <c r="D13" s="11" t="s">
        <v>17</v>
      </c>
      <c r="E13" s="61" t="s">
        <v>46</v>
      </c>
      <c r="F13" s="61"/>
      <c r="G13" s="62"/>
      <c r="H13" s="62"/>
      <c r="I13" s="62"/>
      <c r="J13" s="62"/>
      <c r="K13" s="63"/>
    </row>
    <row r="14" spans="1:12" ht="18.75" x14ac:dyDescent="0.3">
      <c r="A14" s="12"/>
      <c r="B14" s="10"/>
      <c r="C14" s="12"/>
      <c r="D14" s="12"/>
      <c r="E14" s="13">
        <v>2019</v>
      </c>
      <c r="F14" s="14">
        <v>2020</v>
      </c>
      <c r="G14" s="14">
        <v>2021</v>
      </c>
      <c r="H14" s="14">
        <v>2022</v>
      </c>
      <c r="I14" s="14">
        <v>2023</v>
      </c>
      <c r="J14" s="14">
        <v>2024</v>
      </c>
      <c r="K14" s="14">
        <v>2025</v>
      </c>
      <c r="L14" s="5"/>
    </row>
    <row r="15" spans="1:12" ht="18.75" x14ac:dyDescent="0.3">
      <c r="A15" s="15">
        <v>1</v>
      </c>
      <c r="B15" s="10">
        <v>2</v>
      </c>
      <c r="C15" s="15">
        <v>3</v>
      </c>
      <c r="D15" s="15">
        <v>4</v>
      </c>
      <c r="E15" s="9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5"/>
    </row>
    <row r="16" spans="1:12" ht="18.75" x14ac:dyDescent="0.3">
      <c r="A16" s="45"/>
      <c r="B16" s="54" t="s">
        <v>3</v>
      </c>
      <c r="C16" s="45" t="s">
        <v>42</v>
      </c>
      <c r="D16" s="16" t="s">
        <v>15</v>
      </c>
      <c r="E16" s="17">
        <f t="shared" ref="E16:K16" si="0">E17+E18+E19+E20</f>
        <v>280126630</v>
      </c>
      <c r="F16" s="17">
        <f t="shared" si="0"/>
        <v>242414810</v>
      </c>
      <c r="G16" s="17">
        <f t="shared" si="0"/>
        <v>243414810</v>
      </c>
      <c r="H16" s="17">
        <f t="shared" si="0"/>
        <v>244414810</v>
      </c>
      <c r="I16" s="17">
        <f t="shared" si="0"/>
        <v>245414810</v>
      </c>
      <c r="J16" s="17">
        <f t="shared" si="0"/>
        <v>246414810</v>
      </c>
      <c r="K16" s="17">
        <f t="shared" si="0"/>
        <v>247414810</v>
      </c>
      <c r="L16" s="5"/>
    </row>
    <row r="17" spans="1:12" ht="18.75" x14ac:dyDescent="0.3">
      <c r="A17" s="46"/>
      <c r="B17" s="55"/>
      <c r="C17" s="46"/>
      <c r="D17" s="12" t="s">
        <v>7</v>
      </c>
      <c r="E17" s="18">
        <f t="shared" ref="E17:K18" si="1">E22+E57+E102+E147</f>
        <v>128712000</v>
      </c>
      <c r="F17" s="18">
        <f t="shared" si="1"/>
        <v>91000000</v>
      </c>
      <c r="G17" s="18">
        <f t="shared" si="1"/>
        <v>92000000</v>
      </c>
      <c r="H17" s="18">
        <f t="shared" si="1"/>
        <v>93000000</v>
      </c>
      <c r="I17" s="18">
        <f t="shared" si="1"/>
        <v>94000000</v>
      </c>
      <c r="J17" s="18">
        <f t="shared" si="1"/>
        <v>95000000</v>
      </c>
      <c r="K17" s="18">
        <f t="shared" si="1"/>
        <v>96000000</v>
      </c>
      <c r="L17" s="5"/>
    </row>
    <row r="18" spans="1:12" ht="25.5" customHeight="1" x14ac:dyDescent="0.3">
      <c r="A18" s="46"/>
      <c r="B18" s="55"/>
      <c r="C18" s="46"/>
      <c r="D18" s="12" t="s">
        <v>8</v>
      </c>
      <c r="E18" s="19">
        <f t="shared" si="1"/>
        <v>151414630</v>
      </c>
      <c r="F18" s="19">
        <f t="shared" si="1"/>
        <v>151414810</v>
      </c>
      <c r="G18" s="19">
        <f t="shared" si="1"/>
        <v>151414810</v>
      </c>
      <c r="H18" s="19">
        <f t="shared" si="1"/>
        <v>151414810</v>
      </c>
      <c r="I18" s="19">
        <f t="shared" si="1"/>
        <v>151414810</v>
      </c>
      <c r="J18" s="19">
        <f t="shared" si="1"/>
        <v>151414810</v>
      </c>
      <c r="K18" s="19">
        <f t="shared" si="1"/>
        <v>151414810</v>
      </c>
      <c r="L18" s="5"/>
    </row>
    <row r="19" spans="1:12" ht="41.25" customHeight="1" x14ac:dyDescent="0.3">
      <c r="A19" s="46"/>
      <c r="B19" s="55"/>
      <c r="C19" s="46"/>
      <c r="D19" s="12" t="s">
        <v>9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5"/>
    </row>
    <row r="20" spans="1:12" ht="18.75" x14ac:dyDescent="0.3">
      <c r="A20" s="47"/>
      <c r="B20" s="55"/>
      <c r="C20" s="47"/>
      <c r="D20" s="12" t="s">
        <v>10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5"/>
    </row>
    <row r="21" spans="1:12" ht="18.75" x14ac:dyDescent="0.3">
      <c r="A21" s="48" t="s">
        <v>48</v>
      </c>
      <c r="B21" s="50" t="s">
        <v>11</v>
      </c>
      <c r="C21" s="57" t="s">
        <v>43</v>
      </c>
      <c r="D21" s="20" t="s">
        <v>15</v>
      </c>
      <c r="E21" s="21">
        <f t="shared" ref="E21:K21" si="2">E22+E23+E24+E25</f>
        <v>65288320</v>
      </c>
      <c r="F21" s="21">
        <f t="shared" si="2"/>
        <v>55026000</v>
      </c>
      <c r="G21" s="21">
        <f t="shared" si="2"/>
        <v>55026000</v>
      </c>
      <c r="H21" s="21">
        <f t="shared" si="2"/>
        <v>56026000</v>
      </c>
      <c r="I21" s="21">
        <f t="shared" si="2"/>
        <v>57026000</v>
      </c>
      <c r="J21" s="21">
        <f t="shared" si="2"/>
        <v>58026000</v>
      </c>
      <c r="K21" s="21">
        <f t="shared" si="2"/>
        <v>59026000</v>
      </c>
      <c r="L21" s="5"/>
    </row>
    <row r="22" spans="1:12" ht="18.75" x14ac:dyDescent="0.3">
      <c r="A22" s="49"/>
      <c r="B22" s="56"/>
      <c r="C22" s="58"/>
      <c r="D22" s="22" t="s">
        <v>7</v>
      </c>
      <c r="E22" s="23">
        <f t="shared" ref="E22:K22" si="3">E27</f>
        <v>30362500</v>
      </c>
      <c r="F22" s="23">
        <f t="shared" si="3"/>
        <v>20100000</v>
      </c>
      <c r="G22" s="23">
        <f t="shared" si="3"/>
        <v>20100000</v>
      </c>
      <c r="H22" s="23">
        <f t="shared" si="3"/>
        <v>21100000</v>
      </c>
      <c r="I22" s="23">
        <f t="shared" si="3"/>
        <v>22100000</v>
      </c>
      <c r="J22" s="23">
        <f t="shared" si="3"/>
        <v>23100000</v>
      </c>
      <c r="K22" s="23">
        <f t="shared" si="3"/>
        <v>24100000</v>
      </c>
      <c r="L22" s="5"/>
    </row>
    <row r="23" spans="1:12" ht="28.5" customHeight="1" x14ac:dyDescent="0.3">
      <c r="A23" s="49"/>
      <c r="B23" s="56"/>
      <c r="C23" s="58"/>
      <c r="D23" s="22" t="s">
        <v>8</v>
      </c>
      <c r="E23" s="23">
        <f t="shared" ref="E23:K23" si="4">E28</f>
        <v>34925820</v>
      </c>
      <c r="F23" s="23">
        <f t="shared" si="4"/>
        <v>34926000</v>
      </c>
      <c r="G23" s="23">
        <f t="shared" si="4"/>
        <v>34926000</v>
      </c>
      <c r="H23" s="23">
        <f t="shared" si="4"/>
        <v>34926000</v>
      </c>
      <c r="I23" s="23">
        <f t="shared" si="4"/>
        <v>34926000</v>
      </c>
      <c r="J23" s="23">
        <f t="shared" si="4"/>
        <v>34926000</v>
      </c>
      <c r="K23" s="23">
        <f t="shared" si="4"/>
        <v>34926000</v>
      </c>
      <c r="L23" s="5"/>
    </row>
    <row r="24" spans="1:12" ht="33.75" customHeight="1" x14ac:dyDescent="0.3">
      <c r="A24" s="49"/>
      <c r="B24" s="56"/>
      <c r="C24" s="58"/>
      <c r="D24" s="22" t="s">
        <v>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5"/>
    </row>
    <row r="25" spans="1:12" ht="18.75" x14ac:dyDescent="0.3">
      <c r="A25" s="49"/>
      <c r="B25" s="56"/>
      <c r="C25" s="58"/>
      <c r="D25" s="24" t="s">
        <v>10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5"/>
    </row>
    <row r="26" spans="1:12" ht="18.75" x14ac:dyDescent="0.3">
      <c r="A26" s="48" t="s">
        <v>49</v>
      </c>
      <c r="B26" s="50" t="s">
        <v>19</v>
      </c>
      <c r="C26" s="48" t="s">
        <v>20</v>
      </c>
      <c r="D26" s="20" t="s">
        <v>15</v>
      </c>
      <c r="E26" s="21">
        <f t="shared" ref="E26:K26" si="5">E27+E28</f>
        <v>65288320</v>
      </c>
      <c r="F26" s="21">
        <f t="shared" si="5"/>
        <v>55026000</v>
      </c>
      <c r="G26" s="21">
        <f t="shared" si="5"/>
        <v>55026000</v>
      </c>
      <c r="H26" s="21">
        <f t="shared" si="5"/>
        <v>56026000</v>
      </c>
      <c r="I26" s="21">
        <f t="shared" si="5"/>
        <v>57026000</v>
      </c>
      <c r="J26" s="21">
        <f t="shared" si="5"/>
        <v>58026000</v>
      </c>
      <c r="K26" s="21">
        <f t="shared" si="5"/>
        <v>59026000</v>
      </c>
      <c r="L26" s="5"/>
    </row>
    <row r="27" spans="1:12" ht="18.75" x14ac:dyDescent="0.3">
      <c r="A27" s="49"/>
      <c r="B27" s="51"/>
      <c r="C27" s="49"/>
      <c r="D27" s="22" t="s">
        <v>7</v>
      </c>
      <c r="E27" s="23">
        <f>E32+E46+E51</f>
        <v>30362500</v>
      </c>
      <c r="F27" s="23">
        <f t="shared" ref="F27:K27" si="6">F32+F46+F51</f>
        <v>20100000</v>
      </c>
      <c r="G27" s="23">
        <f t="shared" si="6"/>
        <v>20100000</v>
      </c>
      <c r="H27" s="23">
        <f t="shared" si="6"/>
        <v>21100000</v>
      </c>
      <c r="I27" s="23">
        <f t="shared" si="6"/>
        <v>22100000</v>
      </c>
      <c r="J27" s="23">
        <f t="shared" si="6"/>
        <v>23100000</v>
      </c>
      <c r="K27" s="23">
        <f t="shared" si="6"/>
        <v>24100000</v>
      </c>
      <c r="L27" s="5"/>
    </row>
    <row r="28" spans="1:12" ht="18.75" x14ac:dyDescent="0.3">
      <c r="A28" s="49"/>
      <c r="B28" s="51"/>
      <c r="C28" s="49"/>
      <c r="D28" s="22" t="s">
        <v>8</v>
      </c>
      <c r="E28" s="23">
        <f>E33</f>
        <v>34925820</v>
      </c>
      <c r="F28" s="23">
        <f t="shared" ref="F28:K28" si="7">F33+F51</f>
        <v>34926000</v>
      </c>
      <c r="G28" s="23">
        <f t="shared" si="7"/>
        <v>34926000</v>
      </c>
      <c r="H28" s="23">
        <f t="shared" si="7"/>
        <v>34926000</v>
      </c>
      <c r="I28" s="23">
        <f t="shared" si="7"/>
        <v>34926000</v>
      </c>
      <c r="J28" s="23">
        <f t="shared" si="7"/>
        <v>34926000</v>
      </c>
      <c r="K28" s="23">
        <f t="shared" si="7"/>
        <v>34926000</v>
      </c>
      <c r="L28" s="5"/>
    </row>
    <row r="29" spans="1:12" ht="37.5" x14ac:dyDescent="0.3">
      <c r="A29" s="49"/>
      <c r="B29" s="51"/>
      <c r="C29" s="49"/>
      <c r="D29" s="22" t="s">
        <v>9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5"/>
    </row>
    <row r="30" spans="1:12" ht="18.75" x14ac:dyDescent="0.3">
      <c r="A30" s="53"/>
      <c r="B30" s="52"/>
      <c r="C30" s="53"/>
      <c r="D30" s="24" t="s">
        <v>10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5"/>
    </row>
    <row r="31" spans="1:12" ht="18.75" x14ac:dyDescent="0.3">
      <c r="A31" s="45" t="s">
        <v>50</v>
      </c>
      <c r="B31" s="39" t="s">
        <v>31</v>
      </c>
      <c r="C31" s="36" t="s">
        <v>35</v>
      </c>
      <c r="D31" s="16" t="s">
        <v>15</v>
      </c>
      <c r="E31" s="17">
        <f t="shared" ref="E31:K31" si="8">E32+E33+E34+E35</f>
        <v>60975320</v>
      </c>
      <c r="F31" s="17">
        <f t="shared" si="8"/>
        <v>54926000</v>
      </c>
      <c r="G31" s="17">
        <f t="shared" si="8"/>
        <v>54926000</v>
      </c>
      <c r="H31" s="17">
        <f t="shared" si="8"/>
        <v>55926000</v>
      </c>
      <c r="I31" s="17">
        <f t="shared" si="8"/>
        <v>56926000</v>
      </c>
      <c r="J31" s="17">
        <f t="shared" si="8"/>
        <v>57926000</v>
      </c>
      <c r="K31" s="17">
        <f t="shared" si="8"/>
        <v>58926000</v>
      </c>
      <c r="L31" s="5"/>
    </row>
    <row r="32" spans="1:12" ht="18.75" x14ac:dyDescent="0.3">
      <c r="A32" s="46"/>
      <c r="B32" s="40"/>
      <c r="C32" s="37"/>
      <c r="D32" s="12" t="s">
        <v>7</v>
      </c>
      <c r="E32" s="23">
        <f>E37</f>
        <v>26049500</v>
      </c>
      <c r="F32" s="23">
        <f t="shared" ref="F32:K32" si="9">F37</f>
        <v>20000000</v>
      </c>
      <c r="G32" s="23">
        <f t="shared" si="9"/>
        <v>20000000</v>
      </c>
      <c r="H32" s="23">
        <f t="shared" si="9"/>
        <v>21000000</v>
      </c>
      <c r="I32" s="23">
        <f t="shared" si="9"/>
        <v>22000000</v>
      </c>
      <c r="J32" s="23">
        <f t="shared" si="9"/>
        <v>23000000</v>
      </c>
      <c r="K32" s="23">
        <f t="shared" si="9"/>
        <v>24000000</v>
      </c>
      <c r="L32" s="5"/>
    </row>
    <row r="33" spans="1:12" ht="18.75" x14ac:dyDescent="0.3">
      <c r="A33" s="46"/>
      <c r="B33" s="40"/>
      <c r="C33" s="37"/>
      <c r="D33" s="12" t="s">
        <v>8</v>
      </c>
      <c r="E33" s="23">
        <f t="shared" ref="E33:K33" si="10">E43</f>
        <v>34925820</v>
      </c>
      <c r="F33" s="23">
        <f t="shared" si="10"/>
        <v>34926000</v>
      </c>
      <c r="G33" s="23">
        <f t="shared" si="10"/>
        <v>34926000</v>
      </c>
      <c r="H33" s="23">
        <f t="shared" si="10"/>
        <v>34926000</v>
      </c>
      <c r="I33" s="23">
        <f t="shared" si="10"/>
        <v>34926000</v>
      </c>
      <c r="J33" s="23">
        <f t="shared" si="10"/>
        <v>34926000</v>
      </c>
      <c r="K33" s="23">
        <f t="shared" si="10"/>
        <v>34926000</v>
      </c>
      <c r="L33" s="5"/>
    </row>
    <row r="34" spans="1:12" ht="37.5" x14ac:dyDescent="0.3">
      <c r="A34" s="46"/>
      <c r="B34" s="40"/>
      <c r="C34" s="37"/>
      <c r="D34" s="12" t="s">
        <v>9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5"/>
    </row>
    <row r="35" spans="1:12" ht="38.25" customHeight="1" x14ac:dyDescent="0.3">
      <c r="A35" s="47"/>
      <c r="B35" s="41"/>
      <c r="C35" s="38"/>
      <c r="D35" s="26" t="s">
        <v>10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5"/>
    </row>
    <row r="36" spans="1:12" s="2" customFormat="1" ht="36" customHeight="1" x14ac:dyDescent="0.3">
      <c r="A36" s="36" t="s">
        <v>51</v>
      </c>
      <c r="B36" s="39" t="s">
        <v>31</v>
      </c>
      <c r="C36" s="75" t="s">
        <v>37</v>
      </c>
      <c r="D36" s="16" t="s">
        <v>15</v>
      </c>
      <c r="E36" s="17">
        <f t="shared" ref="E36:K36" si="11">E37</f>
        <v>26049500</v>
      </c>
      <c r="F36" s="17">
        <f t="shared" si="11"/>
        <v>20000000</v>
      </c>
      <c r="G36" s="17">
        <f t="shared" si="11"/>
        <v>20000000</v>
      </c>
      <c r="H36" s="17">
        <f t="shared" si="11"/>
        <v>21000000</v>
      </c>
      <c r="I36" s="17">
        <f t="shared" si="11"/>
        <v>22000000</v>
      </c>
      <c r="J36" s="17">
        <f t="shared" si="11"/>
        <v>23000000</v>
      </c>
      <c r="K36" s="17">
        <f t="shared" si="11"/>
        <v>24000000</v>
      </c>
      <c r="L36" s="5"/>
    </row>
    <row r="37" spans="1:12" s="2" customFormat="1" ht="29.25" customHeight="1" x14ac:dyDescent="0.25">
      <c r="A37" s="37"/>
      <c r="B37" s="40"/>
      <c r="C37" s="76"/>
      <c r="D37" s="27" t="s">
        <v>7</v>
      </c>
      <c r="E37" s="18">
        <v>26049500</v>
      </c>
      <c r="F37" s="23">
        <v>20000000</v>
      </c>
      <c r="G37" s="23">
        <v>20000000</v>
      </c>
      <c r="H37" s="23">
        <v>21000000</v>
      </c>
      <c r="I37" s="23">
        <v>22000000</v>
      </c>
      <c r="J37" s="23">
        <v>23000000</v>
      </c>
      <c r="K37" s="23">
        <v>24000000</v>
      </c>
      <c r="L37" s="5"/>
    </row>
    <row r="38" spans="1:12" s="2" customFormat="1" ht="29.25" customHeight="1" x14ac:dyDescent="0.25">
      <c r="A38" s="37"/>
      <c r="B38" s="40"/>
      <c r="C38" s="76"/>
      <c r="D38" s="27" t="s">
        <v>8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5"/>
    </row>
    <row r="39" spans="1:12" s="2" customFormat="1" ht="49.5" customHeight="1" x14ac:dyDescent="0.25">
      <c r="A39" s="37"/>
      <c r="B39" s="40"/>
      <c r="C39" s="76"/>
      <c r="D39" s="27" t="s">
        <v>9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5"/>
    </row>
    <row r="40" spans="1:12" s="2" customFormat="1" ht="84" customHeight="1" x14ac:dyDescent="0.25">
      <c r="A40" s="38"/>
      <c r="B40" s="41"/>
      <c r="C40" s="77"/>
      <c r="D40" s="28" t="s">
        <v>10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5"/>
    </row>
    <row r="41" spans="1:12" ht="18.75" x14ac:dyDescent="0.3">
      <c r="A41" s="36" t="s">
        <v>52</v>
      </c>
      <c r="B41" s="39" t="s">
        <v>31</v>
      </c>
      <c r="C41" s="42" t="s">
        <v>22</v>
      </c>
      <c r="D41" s="20" t="s">
        <v>15</v>
      </c>
      <c r="E41" s="29">
        <f>E43</f>
        <v>34925820</v>
      </c>
      <c r="F41" s="29">
        <f>F43</f>
        <v>34926000</v>
      </c>
      <c r="G41" s="29">
        <f t="shared" ref="G41:K41" si="12">G43</f>
        <v>34926000</v>
      </c>
      <c r="H41" s="29">
        <f t="shared" si="12"/>
        <v>34926000</v>
      </c>
      <c r="I41" s="29">
        <f t="shared" si="12"/>
        <v>34926000</v>
      </c>
      <c r="J41" s="29">
        <f t="shared" si="12"/>
        <v>34926000</v>
      </c>
      <c r="K41" s="29">
        <f t="shared" si="12"/>
        <v>34926000</v>
      </c>
      <c r="L41" s="5"/>
    </row>
    <row r="42" spans="1:12" ht="18.75" x14ac:dyDescent="0.25">
      <c r="A42" s="37"/>
      <c r="B42" s="40"/>
      <c r="C42" s="43"/>
      <c r="D42" s="31" t="s">
        <v>7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5"/>
    </row>
    <row r="43" spans="1:12" ht="18.75" x14ac:dyDescent="0.3">
      <c r="A43" s="37"/>
      <c r="B43" s="40"/>
      <c r="C43" s="43"/>
      <c r="D43" s="31" t="s">
        <v>8</v>
      </c>
      <c r="E43" s="23">
        <v>34925820</v>
      </c>
      <c r="F43" s="30">
        <v>34926000</v>
      </c>
      <c r="G43" s="30">
        <v>34926000</v>
      </c>
      <c r="H43" s="30">
        <v>34926000</v>
      </c>
      <c r="I43" s="30">
        <v>34926000</v>
      </c>
      <c r="J43" s="30">
        <v>34926000</v>
      </c>
      <c r="K43" s="30">
        <v>34926000</v>
      </c>
      <c r="L43" s="5"/>
    </row>
    <row r="44" spans="1:12" ht="37.5" x14ac:dyDescent="0.25">
      <c r="A44" s="37"/>
      <c r="B44" s="40"/>
      <c r="C44" s="43"/>
      <c r="D44" s="31" t="s">
        <v>9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5"/>
    </row>
    <row r="45" spans="1:12" ht="26.25" customHeight="1" x14ac:dyDescent="0.25">
      <c r="A45" s="38"/>
      <c r="B45" s="41"/>
      <c r="C45" s="44"/>
      <c r="D45" s="35" t="s">
        <v>10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5"/>
    </row>
    <row r="46" spans="1:12" ht="24" customHeight="1" x14ac:dyDescent="0.3">
      <c r="A46" s="73" t="s">
        <v>53</v>
      </c>
      <c r="B46" s="54" t="s">
        <v>31</v>
      </c>
      <c r="C46" s="73" t="s">
        <v>21</v>
      </c>
      <c r="D46" s="16" t="s">
        <v>15</v>
      </c>
      <c r="E46" s="17">
        <f t="shared" ref="E46:K46" si="13">E47</f>
        <v>100000</v>
      </c>
      <c r="F46" s="17">
        <v>100000</v>
      </c>
      <c r="G46" s="17">
        <f t="shared" si="13"/>
        <v>100000</v>
      </c>
      <c r="H46" s="17">
        <f t="shared" si="13"/>
        <v>100000</v>
      </c>
      <c r="I46" s="17">
        <f t="shared" si="13"/>
        <v>100000</v>
      </c>
      <c r="J46" s="17">
        <f t="shared" si="13"/>
        <v>100000</v>
      </c>
      <c r="K46" s="17">
        <f t="shared" si="13"/>
        <v>100000</v>
      </c>
      <c r="L46" s="5"/>
    </row>
    <row r="47" spans="1:12" ht="21.75" customHeight="1" x14ac:dyDescent="0.3">
      <c r="A47" s="73"/>
      <c r="B47" s="71"/>
      <c r="C47" s="73"/>
      <c r="D47" s="12" t="s">
        <v>7</v>
      </c>
      <c r="E47" s="18">
        <v>100000</v>
      </c>
      <c r="F47" s="23">
        <v>100000</v>
      </c>
      <c r="G47" s="23">
        <v>100000</v>
      </c>
      <c r="H47" s="23">
        <v>100000</v>
      </c>
      <c r="I47" s="23">
        <v>100000</v>
      </c>
      <c r="J47" s="23">
        <v>100000</v>
      </c>
      <c r="K47" s="23">
        <v>100000</v>
      </c>
      <c r="L47" s="5"/>
    </row>
    <row r="48" spans="1:12" ht="18.75" customHeight="1" x14ac:dyDescent="0.3">
      <c r="A48" s="73"/>
      <c r="B48" s="71"/>
      <c r="C48" s="73"/>
      <c r="D48" s="12" t="s">
        <v>8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5"/>
    </row>
    <row r="49" spans="1:12" ht="34.5" customHeight="1" x14ac:dyDescent="0.3">
      <c r="A49" s="73"/>
      <c r="B49" s="71"/>
      <c r="C49" s="73"/>
      <c r="D49" s="12" t="s">
        <v>9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5"/>
    </row>
    <row r="50" spans="1:12" ht="35.25" customHeight="1" x14ac:dyDescent="0.3">
      <c r="A50" s="73"/>
      <c r="B50" s="72"/>
      <c r="C50" s="73"/>
      <c r="D50" s="26" t="s">
        <v>10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5"/>
    </row>
    <row r="51" spans="1:12" s="4" customFormat="1" ht="24.75" customHeight="1" x14ac:dyDescent="0.3">
      <c r="A51" s="45" t="s">
        <v>54</v>
      </c>
      <c r="B51" s="54" t="s">
        <v>31</v>
      </c>
      <c r="C51" s="45" t="s">
        <v>47</v>
      </c>
      <c r="D51" s="16" t="s">
        <v>15</v>
      </c>
      <c r="E51" s="17">
        <f>E52+E53+E54+E55</f>
        <v>4213000</v>
      </c>
      <c r="F51" s="17">
        <f t="shared" ref="F51:K51" si="14">F52+F53+F54+F55</f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17">
        <f t="shared" si="14"/>
        <v>0</v>
      </c>
      <c r="L51" s="6"/>
    </row>
    <row r="52" spans="1:12" s="4" customFormat="1" ht="21.75" customHeight="1" x14ac:dyDescent="0.3">
      <c r="A52" s="46"/>
      <c r="B52" s="71"/>
      <c r="C52" s="46"/>
      <c r="D52" s="12" t="s">
        <v>7</v>
      </c>
      <c r="E52" s="18">
        <v>4213000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6"/>
    </row>
    <row r="53" spans="1:12" s="4" customFormat="1" ht="21" customHeight="1" x14ac:dyDescent="0.3">
      <c r="A53" s="46"/>
      <c r="B53" s="71"/>
      <c r="C53" s="46"/>
      <c r="D53" s="12" t="s">
        <v>8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6"/>
    </row>
    <row r="54" spans="1:12" s="4" customFormat="1" ht="37.5" customHeight="1" x14ac:dyDescent="0.3">
      <c r="A54" s="46"/>
      <c r="B54" s="71"/>
      <c r="C54" s="46"/>
      <c r="D54" s="12" t="s">
        <v>9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6"/>
    </row>
    <row r="55" spans="1:12" s="4" customFormat="1" ht="39.75" customHeight="1" x14ac:dyDescent="0.3">
      <c r="A55" s="47"/>
      <c r="B55" s="72"/>
      <c r="C55" s="47"/>
      <c r="D55" s="26" t="s">
        <v>10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6"/>
    </row>
    <row r="56" spans="1:12" ht="18.75" x14ac:dyDescent="0.3">
      <c r="A56" s="48" t="s">
        <v>55</v>
      </c>
      <c r="B56" s="50" t="s">
        <v>12</v>
      </c>
      <c r="C56" s="48" t="s">
        <v>44</v>
      </c>
      <c r="D56" s="20" t="s">
        <v>15</v>
      </c>
      <c r="E56" s="21">
        <f t="shared" ref="E56:K56" si="15">E57+E58+E59+E60</f>
        <v>176876310</v>
      </c>
      <c r="F56" s="21">
        <f t="shared" si="15"/>
        <v>159755810</v>
      </c>
      <c r="G56" s="21">
        <f t="shared" si="15"/>
        <v>160755810</v>
      </c>
      <c r="H56" s="21">
        <f t="shared" si="15"/>
        <v>160755810</v>
      </c>
      <c r="I56" s="21">
        <f t="shared" si="15"/>
        <v>160755810</v>
      </c>
      <c r="J56" s="21">
        <f t="shared" si="15"/>
        <v>160755810</v>
      </c>
      <c r="K56" s="21">
        <f t="shared" si="15"/>
        <v>160755810</v>
      </c>
      <c r="L56" s="5"/>
    </row>
    <row r="57" spans="1:12" ht="18.75" x14ac:dyDescent="0.25">
      <c r="A57" s="49"/>
      <c r="B57" s="51"/>
      <c r="C57" s="78"/>
      <c r="D57" s="31" t="s">
        <v>7</v>
      </c>
      <c r="E57" s="23">
        <f>E62</f>
        <v>61644500</v>
      </c>
      <c r="F57" s="23">
        <f t="shared" ref="F57:K57" si="16">F62</f>
        <v>44524000</v>
      </c>
      <c r="G57" s="23">
        <f t="shared" si="16"/>
        <v>45524000</v>
      </c>
      <c r="H57" s="23">
        <f t="shared" si="16"/>
        <v>45524000</v>
      </c>
      <c r="I57" s="23">
        <f t="shared" si="16"/>
        <v>45524000</v>
      </c>
      <c r="J57" s="23">
        <f t="shared" si="16"/>
        <v>45524000</v>
      </c>
      <c r="K57" s="23">
        <f t="shared" si="16"/>
        <v>45524000</v>
      </c>
      <c r="L57" s="5"/>
    </row>
    <row r="58" spans="1:12" ht="34.5" customHeight="1" x14ac:dyDescent="0.25">
      <c r="A58" s="49"/>
      <c r="B58" s="51"/>
      <c r="C58" s="78"/>
      <c r="D58" s="31" t="s">
        <v>8</v>
      </c>
      <c r="E58" s="23">
        <f t="shared" ref="E58:K58" si="17">E63</f>
        <v>115231810</v>
      </c>
      <c r="F58" s="23">
        <f t="shared" si="17"/>
        <v>115231810</v>
      </c>
      <c r="G58" s="23">
        <f t="shared" si="17"/>
        <v>115231810</v>
      </c>
      <c r="H58" s="23">
        <f t="shared" si="17"/>
        <v>115231810</v>
      </c>
      <c r="I58" s="23">
        <f t="shared" si="17"/>
        <v>115231810</v>
      </c>
      <c r="J58" s="23">
        <f t="shared" si="17"/>
        <v>115231810</v>
      </c>
      <c r="K58" s="23">
        <f t="shared" si="17"/>
        <v>115231810</v>
      </c>
      <c r="L58" s="5"/>
    </row>
    <row r="59" spans="1:12" ht="43.5" customHeight="1" x14ac:dyDescent="0.25">
      <c r="A59" s="49"/>
      <c r="B59" s="51"/>
      <c r="C59" s="78"/>
      <c r="D59" s="31" t="s">
        <v>9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5"/>
    </row>
    <row r="60" spans="1:12" ht="25.5" customHeight="1" x14ac:dyDescent="0.25">
      <c r="A60" s="49"/>
      <c r="B60" s="51"/>
      <c r="C60" s="79"/>
      <c r="D60" s="31" t="s">
        <v>10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5"/>
    </row>
    <row r="61" spans="1:12" ht="18.75" x14ac:dyDescent="0.3">
      <c r="A61" s="74" t="s">
        <v>18</v>
      </c>
      <c r="B61" s="80" t="s">
        <v>19</v>
      </c>
      <c r="C61" s="74" t="s">
        <v>23</v>
      </c>
      <c r="D61" s="20" t="s">
        <v>15</v>
      </c>
      <c r="E61" s="21">
        <f t="shared" ref="E61:K61" si="18">E62+E63+E64+E65</f>
        <v>176876310</v>
      </c>
      <c r="F61" s="21">
        <f t="shared" si="18"/>
        <v>159755810</v>
      </c>
      <c r="G61" s="21">
        <f t="shared" si="18"/>
        <v>160755810</v>
      </c>
      <c r="H61" s="21">
        <f t="shared" si="18"/>
        <v>160755810</v>
      </c>
      <c r="I61" s="21">
        <f t="shared" si="18"/>
        <v>160755810</v>
      </c>
      <c r="J61" s="21">
        <f t="shared" si="18"/>
        <v>160755810</v>
      </c>
      <c r="K61" s="21">
        <f t="shared" si="18"/>
        <v>160755810</v>
      </c>
      <c r="L61" s="5"/>
    </row>
    <row r="62" spans="1:12" ht="18.75" x14ac:dyDescent="0.3">
      <c r="A62" s="74"/>
      <c r="B62" s="80"/>
      <c r="C62" s="74"/>
      <c r="D62" s="22" t="s">
        <v>7</v>
      </c>
      <c r="E62" s="23">
        <f>E67+E91+E97</f>
        <v>61644500</v>
      </c>
      <c r="F62" s="23">
        <f t="shared" ref="F62:K62" si="19">F67+F91+F97</f>
        <v>44524000</v>
      </c>
      <c r="G62" s="23">
        <f t="shared" si="19"/>
        <v>45524000</v>
      </c>
      <c r="H62" s="23">
        <f t="shared" si="19"/>
        <v>45524000</v>
      </c>
      <c r="I62" s="23">
        <f t="shared" si="19"/>
        <v>45524000</v>
      </c>
      <c r="J62" s="23">
        <f t="shared" si="19"/>
        <v>45524000</v>
      </c>
      <c r="K62" s="23">
        <f t="shared" si="19"/>
        <v>45524000</v>
      </c>
      <c r="L62" s="5"/>
    </row>
    <row r="63" spans="1:12" ht="18.75" x14ac:dyDescent="0.3">
      <c r="A63" s="74"/>
      <c r="B63" s="80"/>
      <c r="C63" s="74"/>
      <c r="D63" s="22" t="s">
        <v>8</v>
      </c>
      <c r="E63" s="23">
        <f t="shared" ref="E63:K63" si="20">E68</f>
        <v>115231810</v>
      </c>
      <c r="F63" s="23">
        <f t="shared" si="20"/>
        <v>115231810</v>
      </c>
      <c r="G63" s="23">
        <f t="shared" si="20"/>
        <v>115231810</v>
      </c>
      <c r="H63" s="23">
        <f t="shared" si="20"/>
        <v>115231810</v>
      </c>
      <c r="I63" s="23">
        <f t="shared" si="20"/>
        <v>115231810</v>
      </c>
      <c r="J63" s="23">
        <f t="shared" si="20"/>
        <v>115231810</v>
      </c>
      <c r="K63" s="23">
        <f t="shared" si="20"/>
        <v>115231810</v>
      </c>
      <c r="L63" s="5"/>
    </row>
    <row r="64" spans="1:12" ht="37.5" x14ac:dyDescent="0.3">
      <c r="A64" s="74"/>
      <c r="B64" s="80"/>
      <c r="C64" s="74"/>
      <c r="D64" s="22" t="s">
        <v>9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5"/>
    </row>
    <row r="65" spans="1:12" ht="18.75" x14ac:dyDescent="0.3">
      <c r="A65" s="74"/>
      <c r="B65" s="80"/>
      <c r="C65" s="74"/>
      <c r="D65" s="22" t="s">
        <v>10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5"/>
    </row>
    <row r="66" spans="1:12" ht="18.75" x14ac:dyDescent="0.3">
      <c r="A66" s="74" t="s">
        <v>34</v>
      </c>
      <c r="B66" s="54" t="s">
        <v>31</v>
      </c>
      <c r="C66" s="48" t="s">
        <v>35</v>
      </c>
      <c r="D66" s="20" t="s">
        <v>15</v>
      </c>
      <c r="E66" s="21">
        <f t="shared" ref="E66:K66" si="21">E67+E68</f>
        <v>165268310</v>
      </c>
      <c r="F66" s="21">
        <f t="shared" si="21"/>
        <v>158810810</v>
      </c>
      <c r="G66" s="21">
        <f t="shared" si="21"/>
        <v>159810810</v>
      </c>
      <c r="H66" s="21">
        <f t="shared" si="21"/>
        <v>159810810</v>
      </c>
      <c r="I66" s="21">
        <f t="shared" si="21"/>
        <v>159810810</v>
      </c>
      <c r="J66" s="21">
        <f t="shared" si="21"/>
        <v>159810810</v>
      </c>
      <c r="K66" s="21">
        <f t="shared" si="21"/>
        <v>159810810</v>
      </c>
      <c r="L66" s="5"/>
    </row>
    <row r="67" spans="1:12" ht="24" customHeight="1" x14ac:dyDescent="0.3">
      <c r="A67" s="74"/>
      <c r="B67" s="71"/>
      <c r="C67" s="49"/>
      <c r="D67" s="22" t="s">
        <v>7</v>
      </c>
      <c r="E67" s="23">
        <f>E72+E77</f>
        <v>50036500</v>
      </c>
      <c r="F67" s="23">
        <f t="shared" ref="F67:K67" si="22">F72+F77</f>
        <v>43579000</v>
      </c>
      <c r="G67" s="23">
        <f t="shared" si="22"/>
        <v>44579000</v>
      </c>
      <c r="H67" s="23">
        <f t="shared" si="22"/>
        <v>44579000</v>
      </c>
      <c r="I67" s="23">
        <f t="shared" si="22"/>
        <v>44579000</v>
      </c>
      <c r="J67" s="23">
        <f t="shared" si="22"/>
        <v>44579000</v>
      </c>
      <c r="K67" s="23">
        <f t="shared" si="22"/>
        <v>44579000</v>
      </c>
      <c r="L67" s="5"/>
    </row>
    <row r="68" spans="1:12" ht="24" customHeight="1" x14ac:dyDescent="0.3">
      <c r="A68" s="74"/>
      <c r="B68" s="71"/>
      <c r="C68" s="49"/>
      <c r="D68" s="22" t="s">
        <v>8</v>
      </c>
      <c r="E68" s="23">
        <f>E81+E86</f>
        <v>115231810</v>
      </c>
      <c r="F68" s="23">
        <f t="shared" ref="F68:K68" si="23">F81+F86</f>
        <v>115231810</v>
      </c>
      <c r="G68" s="23">
        <f t="shared" si="23"/>
        <v>115231810</v>
      </c>
      <c r="H68" s="23">
        <f t="shared" si="23"/>
        <v>115231810</v>
      </c>
      <c r="I68" s="23">
        <f t="shared" si="23"/>
        <v>115231810</v>
      </c>
      <c r="J68" s="23">
        <f t="shared" si="23"/>
        <v>115231810</v>
      </c>
      <c r="K68" s="23">
        <f t="shared" si="23"/>
        <v>115231810</v>
      </c>
      <c r="L68" s="5"/>
    </row>
    <row r="69" spans="1:12" ht="37.5" x14ac:dyDescent="0.3">
      <c r="A69" s="74"/>
      <c r="B69" s="71"/>
      <c r="C69" s="49"/>
      <c r="D69" s="22" t="s">
        <v>9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5"/>
    </row>
    <row r="70" spans="1:12" ht="27.75" customHeight="1" x14ac:dyDescent="0.25">
      <c r="A70" s="74"/>
      <c r="B70" s="72"/>
      <c r="C70" s="53"/>
      <c r="D70" s="31" t="s">
        <v>10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5"/>
    </row>
    <row r="71" spans="1:12" s="2" customFormat="1" ht="30" customHeight="1" x14ac:dyDescent="0.3">
      <c r="A71" s="42" t="s">
        <v>56</v>
      </c>
      <c r="B71" s="39" t="s">
        <v>31</v>
      </c>
      <c r="C71" s="42" t="s">
        <v>38</v>
      </c>
      <c r="D71" s="20" t="s">
        <v>15</v>
      </c>
      <c r="E71" s="21">
        <f t="shared" ref="E71:K71" si="24">E72</f>
        <v>47617650</v>
      </c>
      <c r="F71" s="21">
        <f t="shared" si="24"/>
        <v>43579000</v>
      </c>
      <c r="G71" s="21">
        <f t="shared" si="24"/>
        <v>44579000</v>
      </c>
      <c r="H71" s="21">
        <f t="shared" si="24"/>
        <v>44579000</v>
      </c>
      <c r="I71" s="21">
        <f t="shared" si="24"/>
        <v>44579000</v>
      </c>
      <c r="J71" s="21">
        <f t="shared" si="24"/>
        <v>44579000</v>
      </c>
      <c r="K71" s="21">
        <f t="shared" si="24"/>
        <v>44579000</v>
      </c>
      <c r="L71" s="5"/>
    </row>
    <row r="72" spans="1:12" s="2" customFormat="1" ht="30" customHeight="1" x14ac:dyDescent="0.3">
      <c r="A72" s="43"/>
      <c r="B72" s="40"/>
      <c r="C72" s="43"/>
      <c r="D72" s="22" t="s">
        <v>7</v>
      </c>
      <c r="E72" s="19">
        <v>47617650</v>
      </c>
      <c r="F72" s="23">
        <v>43579000</v>
      </c>
      <c r="G72" s="23">
        <v>44579000</v>
      </c>
      <c r="H72" s="23">
        <v>44579000</v>
      </c>
      <c r="I72" s="23">
        <v>44579000</v>
      </c>
      <c r="J72" s="23">
        <v>44579000</v>
      </c>
      <c r="K72" s="23">
        <v>44579000</v>
      </c>
      <c r="L72" s="5"/>
    </row>
    <row r="73" spans="1:12" s="2" customFormat="1" ht="30" customHeight="1" x14ac:dyDescent="0.3">
      <c r="A73" s="43"/>
      <c r="B73" s="40"/>
      <c r="C73" s="43"/>
      <c r="D73" s="22" t="s">
        <v>8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5"/>
    </row>
    <row r="74" spans="1:12" s="2" customFormat="1" ht="42.75" customHeight="1" x14ac:dyDescent="0.3">
      <c r="A74" s="43"/>
      <c r="B74" s="40"/>
      <c r="C74" s="43"/>
      <c r="D74" s="22" t="s">
        <v>9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5"/>
    </row>
    <row r="75" spans="1:12" s="2" customFormat="1" ht="303.75" customHeight="1" x14ac:dyDescent="0.25">
      <c r="A75" s="44"/>
      <c r="B75" s="41"/>
      <c r="C75" s="44"/>
      <c r="D75" s="31" t="s">
        <v>10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5"/>
    </row>
    <row r="76" spans="1:12" s="3" customFormat="1" ht="24" customHeight="1" x14ac:dyDescent="0.3">
      <c r="A76" s="42" t="s">
        <v>57</v>
      </c>
      <c r="B76" s="39" t="s">
        <v>31</v>
      </c>
      <c r="C76" s="42" t="s">
        <v>40</v>
      </c>
      <c r="D76" s="20" t="s">
        <v>15</v>
      </c>
      <c r="E76" s="21">
        <f>E77</f>
        <v>2418850</v>
      </c>
      <c r="F76" s="21">
        <f t="shared" ref="F76:K76" si="25">F77</f>
        <v>0</v>
      </c>
      <c r="G76" s="21">
        <f t="shared" si="25"/>
        <v>0</v>
      </c>
      <c r="H76" s="21">
        <f t="shared" si="25"/>
        <v>0</v>
      </c>
      <c r="I76" s="21">
        <f t="shared" si="25"/>
        <v>0</v>
      </c>
      <c r="J76" s="21">
        <f t="shared" si="25"/>
        <v>0</v>
      </c>
      <c r="K76" s="21">
        <f t="shared" si="25"/>
        <v>0</v>
      </c>
      <c r="L76" s="5"/>
    </row>
    <row r="77" spans="1:12" s="3" customFormat="1" ht="33" customHeight="1" x14ac:dyDescent="0.3">
      <c r="A77" s="43"/>
      <c r="B77" s="40"/>
      <c r="C77" s="43"/>
      <c r="D77" s="22" t="s">
        <v>7</v>
      </c>
      <c r="E77" s="19">
        <v>2418850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5"/>
    </row>
    <row r="78" spans="1:12" s="3" customFormat="1" ht="24.75" customHeight="1" x14ac:dyDescent="0.3">
      <c r="A78" s="43"/>
      <c r="B78" s="40"/>
      <c r="C78" s="43"/>
      <c r="D78" s="22" t="s">
        <v>8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5"/>
    </row>
    <row r="79" spans="1:12" s="3" customFormat="1" ht="45" customHeight="1" x14ac:dyDescent="0.3">
      <c r="A79" s="43"/>
      <c r="B79" s="40"/>
      <c r="C79" s="43"/>
      <c r="D79" s="22" t="s">
        <v>9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5"/>
    </row>
    <row r="80" spans="1:12" s="3" customFormat="1" ht="30.75" customHeight="1" x14ac:dyDescent="0.3">
      <c r="A80" s="44"/>
      <c r="B80" s="41"/>
      <c r="C80" s="44"/>
      <c r="D80" s="22" t="s">
        <v>10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5"/>
    </row>
    <row r="81" spans="1:12" ht="18.75" x14ac:dyDescent="0.3">
      <c r="A81" s="42" t="s">
        <v>58</v>
      </c>
      <c r="B81" s="39" t="s">
        <v>31</v>
      </c>
      <c r="C81" s="42" t="s">
        <v>24</v>
      </c>
      <c r="D81" s="20" t="s">
        <v>15</v>
      </c>
      <c r="E81" s="29">
        <f>E83</f>
        <v>112687810</v>
      </c>
      <c r="F81" s="29">
        <f>F83</f>
        <v>112687810</v>
      </c>
      <c r="G81" s="29">
        <f t="shared" ref="G81:K81" si="26">G83</f>
        <v>112687810</v>
      </c>
      <c r="H81" s="29">
        <f t="shared" si="26"/>
        <v>112687810</v>
      </c>
      <c r="I81" s="29">
        <f t="shared" si="26"/>
        <v>112687810</v>
      </c>
      <c r="J81" s="29">
        <f t="shared" si="26"/>
        <v>112687810</v>
      </c>
      <c r="K81" s="29">
        <f t="shared" si="26"/>
        <v>112687810</v>
      </c>
      <c r="L81" s="5"/>
    </row>
    <row r="82" spans="1:12" ht="18.75" x14ac:dyDescent="0.3">
      <c r="A82" s="43"/>
      <c r="B82" s="40"/>
      <c r="C82" s="43"/>
      <c r="D82" s="22" t="s">
        <v>7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5"/>
    </row>
    <row r="83" spans="1:12" ht="18.75" x14ac:dyDescent="0.3">
      <c r="A83" s="43"/>
      <c r="B83" s="40"/>
      <c r="C83" s="43"/>
      <c r="D83" s="22" t="s">
        <v>8</v>
      </c>
      <c r="E83" s="23">
        <v>112687810</v>
      </c>
      <c r="F83" s="30">
        <v>112687810</v>
      </c>
      <c r="G83" s="30">
        <v>112687810</v>
      </c>
      <c r="H83" s="30">
        <v>112687810</v>
      </c>
      <c r="I83" s="30">
        <v>112687810</v>
      </c>
      <c r="J83" s="30">
        <v>112687810</v>
      </c>
      <c r="K83" s="30">
        <v>112687810</v>
      </c>
      <c r="L83" s="5"/>
    </row>
    <row r="84" spans="1:12" ht="37.5" x14ac:dyDescent="0.3">
      <c r="A84" s="43"/>
      <c r="B84" s="40"/>
      <c r="C84" s="43"/>
      <c r="D84" s="22" t="s">
        <v>9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5"/>
    </row>
    <row r="85" spans="1:12" ht="18.75" x14ac:dyDescent="0.3">
      <c r="A85" s="44"/>
      <c r="B85" s="41"/>
      <c r="C85" s="44"/>
      <c r="D85" s="22" t="s">
        <v>10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5"/>
    </row>
    <row r="86" spans="1:12" ht="18.75" x14ac:dyDescent="0.3">
      <c r="A86" s="42" t="s">
        <v>59</v>
      </c>
      <c r="B86" s="39" t="s">
        <v>31</v>
      </c>
      <c r="C86" s="42" t="s">
        <v>25</v>
      </c>
      <c r="D86" s="20" t="s">
        <v>15</v>
      </c>
      <c r="E86" s="21">
        <f t="shared" ref="E86:K86" si="27">E88</f>
        <v>2544000</v>
      </c>
      <c r="F86" s="21">
        <f t="shared" si="27"/>
        <v>2544000</v>
      </c>
      <c r="G86" s="21">
        <f t="shared" si="27"/>
        <v>2544000</v>
      </c>
      <c r="H86" s="21">
        <f t="shared" si="27"/>
        <v>2544000</v>
      </c>
      <c r="I86" s="21">
        <f t="shared" si="27"/>
        <v>2544000</v>
      </c>
      <c r="J86" s="21">
        <f t="shared" si="27"/>
        <v>2544000</v>
      </c>
      <c r="K86" s="21">
        <f t="shared" si="27"/>
        <v>2544000</v>
      </c>
      <c r="L86" s="5"/>
    </row>
    <row r="87" spans="1:12" ht="18.75" x14ac:dyDescent="0.3">
      <c r="A87" s="43"/>
      <c r="B87" s="40"/>
      <c r="C87" s="43"/>
      <c r="D87" s="22" t="s">
        <v>7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5"/>
    </row>
    <row r="88" spans="1:12" ht="18.75" x14ac:dyDescent="0.3">
      <c r="A88" s="43"/>
      <c r="B88" s="40"/>
      <c r="C88" s="43"/>
      <c r="D88" s="22" t="s">
        <v>8</v>
      </c>
      <c r="E88" s="23">
        <v>2544000</v>
      </c>
      <c r="F88" s="30">
        <v>2544000</v>
      </c>
      <c r="G88" s="23">
        <v>2544000</v>
      </c>
      <c r="H88" s="23">
        <v>2544000</v>
      </c>
      <c r="I88" s="23">
        <v>2544000</v>
      </c>
      <c r="J88" s="23">
        <v>2544000</v>
      </c>
      <c r="K88" s="23">
        <v>2544000</v>
      </c>
      <c r="L88" s="5"/>
    </row>
    <row r="89" spans="1:12" ht="37.5" x14ac:dyDescent="0.3">
      <c r="A89" s="43"/>
      <c r="B89" s="40"/>
      <c r="C89" s="43"/>
      <c r="D89" s="22" t="s">
        <v>9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5"/>
    </row>
    <row r="90" spans="1:12" ht="18.75" x14ac:dyDescent="0.3">
      <c r="A90" s="44"/>
      <c r="B90" s="41"/>
      <c r="C90" s="44"/>
      <c r="D90" s="22" t="s">
        <v>10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5"/>
    </row>
    <row r="91" spans="1:12" ht="18.75" x14ac:dyDescent="0.3">
      <c r="A91" s="48" t="s">
        <v>26</v>
      </c>
      <c r="B91" s="54" t="s">
        <v>31</v>
      </c>
      <c r="C91" s="48" t="s">
        <v>21</v>
      </c>
      <c r="D91" s="20" t="s">
        <v>15</v>
      </c>
      <c r="E91" s="21">
        <f t="shared" ref="E91:K91" si="28">E92</f>
        <v>945000</v>
      </c>
      <c r="F91" s="21">
        <f t="shared" si="28"/>
        <v>945000</v>
      </c>
      <c r="G91" s="21">
        <f t="shared" si="28"/>
        <v>945000</v>
      </c>
      <c r="H91" s="21">
        <f t="shared" si="28"/>
        <v>945000</v>
      </c>
      <c r="I91" s="21">
        <f t="shared" si="28"/>
        <v>945000</v>
      </c>
      <c r="J91" s="21">
        <f t="shared" si="28"/>
        <v>945000</v>
      </c>
      <c r="K91" s="21">
        <f t="shared" si="28"/>
        <v>945000</v>
      </c>
      <c r="L91" s="5"/>
    </row>
    <row r="92" spans="1:12" ht="18.75" x14ac:dyDescent="0.3">
      <c r="A92" s="49"/>
      <c r="B92" s="71"/>
      <c r="C92" s="49"/>
      <c r="D92" s="22" t="s">
        <v>7</v>
      </c>
      <c r="E92" s="18">
        <v>945000</v>
      </c>
      <c r="F92" s="32">
        <v>945000</v>
      </c>
      <c r="G92" s="23">
        <v>945000</v>
      </c>
      <c r="H92" s="23">
        <v>945000</v>
      </c>
      <c r="I92" s="23">
        <v>945000</v>
      </c>
      <c r="J92" s="23">
        <v>945000</v>
      </c>
      <c r="K92" s="23">
        <v>945000</v>
      </c>
      <c r="L92" s="5"/>
    </row>
    <row r="93" spans="1:12" ht="18.75" x14ac:dyDescent="0.3">
      <c r="A93" s="49"/>
      <c r="B93" s="71"/>
      <c r="C93" s="49"/>
      <c r="D93" s="22" t="s">
        <v>8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"/>
    </row>
    <row r="94" spans="1:12" ht="37.5" x14ac:dyDescent="0.3">
      <c r="A94" s="49"/>
      <c r="B94" s="71"/>
      <c r="C94" s="49"/>
      <c r="D94" s="22" t="s">
        <v>9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"/>
    </row>
    <row r="95" spans="1:12" ht="18.75" x14ac:dyDescent="0.3">
      <c r="A95" s="53"/>
      <c r="B95" s="72"/>
      <c r="C95" s="53"/>
      <c r="D95" s="22" t="s">
        <v>10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"/>
    </row>
    <row r="96" spans="1:12" ht="18.75" x14ac:dyDescent="0.3">
      <c r="A96" s="48" t="s">
        <v>28</v>
      </c>
      <c r="B96" s="54" t="s">
        <v>31</v>
      </c>
      <c r="C96" s="48" t="s">
        <v>47</v>
      </c>
      <c r="D96" s="20" t="s">
        <v>15</v>
      </c>
      <c r="E96" s="21">
        <f>E97+E98+E99+E100</f>
        <v>10663000</v>
      </c>
      <c r="F96" s="21">
        <f t="shared" ref="F96:K96" si="29">F97+F98+F99+F100</f>
        <v>0</v>
      </c>
      <c r="G96" s="21">
        <f t="shared" si="29"/>
        <v>0</v>
      </c>
      <c r="H96" s="21">
        <f t="shared" si="29"/>
        <v>0</v>
      </c>
      <c r="I96" s="21">
        <f t="shared" si="29"/>
        <v>0</v>
      </c>
      <c r="J96" s="21">
        <f t="shared" si="29"/>
        <v>0</v>
      </c>
      <c r="K96" s="21">
        <f t="shared" si="29"/>
        <v>0</v>
      </c>
      <c r="L96" s="5"/>
    </row>
    <row r="97" spans="1:12" ht="18.75" x14ac:dyDescent="0.3">
      <c r="A97" s="49"/>
      <c r="B97" s="71"/>
      <c r="C97" s="49"/>
      <c r="D97" s="22" t="s">
        <v>7</v>
      </c>
      <c r="E97" s="19">
        <v>10663000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5"/>
    </row>
    <row r="98" spans="1:12" ht="18.75" x14ac:dyDescent="0.3">
      <c r="A98" s="49"/>
      <c r="B98" s="71"/>
      <c r="C98" s="49"/>
      <c r="D98" s="22" t="s">
        <v>8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5"/>
    </row>
    <row r="99" spans="1:12" ht="37.5" x14ac:dyDescent="0.3">
      <c r="A99" s="49"/>
      <c r="B99" s="71"/>
      <c r="C99" s="49"/>
      <c r="D99" s="22" t="s">
        <v>9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"/>
    </row>
    <row r="100" spans="1:12" ht="18.75" x14ac:dyDescent="0.3">
      <c r="A100" s="53"/>
      <c r="B100" s="72"/>
      <c r="C100" s="53"/>
      <c r="D100" s="22" t="s">
        <v>10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"/>
    </row>
    <row r="101" spans="1:12" ht="26.25" customHeight="1" x14ac:dyDescent="0.3">
      <c r="A101" s="48" t="s">
        <v>60</v>
      </c>
      <c r="B101" s="50" t="s">
        <v>13</v>
      </c>
      <c r="C101" s="48" t="s">
        <v>45</v>
      </c>
      <c r="D101" s="20" t="s">
        <v>15</v>
      </c>
      <c r="E101" s="29">
        <f>E102+E103+E104+E105</f>
        <v>26502000</v>
      </c>
      <c r="F101" s="29">
        <f>F102+F103+F104+F105</f>
        <v>16173000</v>
      </c>
      <c r="G101" s="29">
        <f t="shared" ref="G101:K101" si="30">G102+G103+G104+G105</f>
        <v>16173000</v>
      </c>
      <c r="H101" s="29">
        <f t="shared" si="30"/>
        <v>16173000</v>
      </c>
      <c r="I101" s="29">
        <f t="shared" si="30"/>
        <v>16173000</v>
      </c>
      <c r="J101" s="29">
        <f t="shared" si="30"/>
        <v>16173000</v>
      </c>
      <c r="K101" s="29">
        <f t="shared" si="30"/>
        <v>16173000</v>
      </c>
      <c r="L101" s="5"/>
    </row>
    <row r="102" spans="1:12" ht="25.5" customHeight="1" x14ac:dyDescent="0.3">
      <c r="A102" s="49"/>
      <c r="B102" s="51"/>
      <c r="C102" s="49"/>
      <c r="D102" s="22" t="s">
        <v>7</v>
      </c>
      <c r="E102" s="19">
        <f>E106+E131+E121</f>
        <v>25245000</v>
      </c>
      <c r="F102" s="19">
        <f t="shared" ref="F102:K102" si="31">F106+F131+F121</f>
        <v>14916000</v>
      </c>
      <c r="G102" s="19">
        <f t="shared" si="31"/>
        <v>14916000</v>
      </c>
      <c r="H102" s="19">
        <f t="shared" si="31"/>
        <v>14916000</v>
      </c>
      <c r="I102" s="19">
        <f t="shared" si="31"/>
        <v>14916000</v>
      </c>
      <c r="J102" s="19">
        <f t="shared" si="31"/>
        <v>14916000</v>
      </c>
      <c r="K102" s="19">
        <f t="shared" si="31"/>
        <v>14916000</v>
      </c>
      <c r="L102" s="5"/>
    </row>
    <row r="103" spans="1:12" ht="20.25" customHeight="1" x14ac:dyDescent="0.3">
      <c r="A103" s="49"/>
      <c r="B103" s="51"/>
      <c r="C103" s="49"/>
      <c r="D103" s="22" t="s">
        <v>8</v>
      </c>
      <c r="E103" s="19">
        <f>E136</f>
        <v>1257000</v>
      </c>
      <c r="F103" s="19">
        <f t="shared" ref="F103:K103" si="32">F136</f>
        <v>1257000</v>
      </c>
      <c r="G103" s="19">
        <f t="shared" si="32"/>
        <v>1257000</v>
      </c>
      <c r="H103" s="19">
        <f t="shared" si="32"/>
        <v>1257000</v>
      </c>
      <c r="I103" s="19">
        <f t="shared" si="32"/>
        <v>1257000</v>
      </c>
      <c r="J103" s="19">
        <f t="shared" si="32"/>
        <v>1257000</v>
      </c>
      <c r="K103" s="19">
        <f t="shared" si="32"/>
        <v>1257000</v>
      </c>
      <c r="L103" s="5"/>
    </row>
    <row r="104" spans="1:12" ht="39" customHeight="1" x14ac:dyDescent="0.3">
      <c r="A104" s="49"/>
      <c r="B104" s="51"/>
      <c r="C104" s="49"/>
      <c r="D104" s="22" t="s">
        <v>9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"/>
    </row>
    <row r="105" spans="1:12" ht="36.75" customHeight="1" x14ac:dyDescent="0.3">
      <c r="A105" s="49"/>
      <c r="B105" s="51"/>
      <c r="C105" s="49"/>
      <c r="D105" s="22" t="s">
        <v>10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5"/>
    </row>
    <row r="106" spans="1:12" ht="24.75" customHeight="1" x14ac:dyDescent="0.3">
      <c r="A106" s="74" t="s">
        <v>61</v>
      </c>
      <c r="B106" s="50" t="s">
        <v>19</v>
      </c>
      <c r="C106" s="48" t="s">
        <v>27</v>
      </c>
      <c r="D106" s="20" t="s">
        <v>15</v>
      </c>
      <c r="E106" s="29">
        <f>E107</f>
        <v>21399000</v>
      </c>
      <c r="F106" s="29">
        <f>F107</f>
        <v>14000000</v>
      </c>
      <c r="G106" s="29">
        <f t="shared" ref="G106:K106" si="33">G107</f>
        <v>14000000</v>
      </c>
      <c r="H106" s="29">
        <f t="shared" si="33"/>
        <v>14000000</v>
      </c>
      <c r="I106" s="29">
        <f t="shared" si="33"/>
        <v>14000000</v>
      </c>
      <c r="J106" s="29">
        <f t="shared" si="33"/>
        <v>14000000</v>
      </c>
      <c r="K106" s="29">
        <f t="shared" si="33"/>
        <v>14000000</v>
      </c>
      <c r="L106" s="5"/>
    </row>
    <row r="107" spans="1:12" ht="24.75" customHeight="1" x14ac:dyDescent="0.3">
      <c r="A107" s="74"/>
      <c r="B107" s="51"/>
      <c r="C107" s="49"/>
      <c r="D107" s="22" t="s">
        <v>7</v>
      </c>
      <c r="E107" s="19">
        <f>E112+E122</f>
        <v>21399000</v>
      </c>
      <c r="F107" s="19">
        <f t="shared" ref="F107:K107" si="34">F112</f>
        <v>14000000</v>
      </c>
      <c r="G107" s="19">
        <f t="shared" si="34"/>
        <v>14000000</v>
      </c>
      <c r="H107" s="19">
        <f t="shared" si="34"/>
        <v>14000000</v>
      </c>
      <c r="I107" s="19">
        <f t="shared" si="34"/>
        <v>14000000</v>
      </c>
      <c r="J107" s="19">
        <f t="shared" si="34"/>
        <v>14000000</v>
      </c>
      <c r="K107" s="19">
        <f t="shared" si="34"/>
        <v>14000000</v>
      </c>
      <c r="L107" s="5"/>
    </row>
    <row r="108" spans="1:12" ht="24.75" customHeight="1" x14ac:dyDescent="0.3">
      <c r="A108" s="74"/>
      <c r="B108" s="51"/>
      <c r="C108" s="49"/>
      <c r="D108" s="22" t="s">
        <v>8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5"/>
    </row>
    <row r="109" spans="1:12" ht="36.75" customHeight="1" x14ac:dyDescent="0.3">
      <c r="A109" s="74"/>
      <c r="B109" s="51"/>
      <c r="C109" s="49"/>
      <c r="D109" s="22" t="s">
        <v>9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5"/>
    </row>
    <row r="110" spans="1:12" ht="32.25" customHeight="1" x14ac:dyDescent="0.3">
      <c r="A110" s="74"/>
      <c r="B110" s="52"/>
      <c r="C110" s="53"/>
      <c r="D110" s="22" t="s">
        <v>10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5"/>
    </row>
    <row r="111" spans="1:12" ht="24.75" customHeight="1" x14ac:dyDescent="0.3">
      <c r="A111" s="48" t="s">
        <v>62</v>
      </c>
      <c r="B111" s="54" t="s">
        <v>31</v>
      </c>
      <c r="C111" s="48" t="s">
        <v>35</v>
      </c>
      <c r="D111" s="20" t="s">
        <v>15</v>
      </c>
      <c r="E111" s="29">
        <f t="shared" ref="E111:K111" si="35">E112</f>
        <v>18469000</v>
      </c>
      <c r="F111" s="29">
        <f t="shared" si="35"/>
        <v>14000000</v>
      </c>
      <c r="G111" s="29">
        <f t="shared" si="35"/>
        <v>14000000</v>
      </c>
      <c r="H111" s="29">
        <f t="shared" si="35"/>
        <v>14000000</v>
      </c>
      <c r="I111" s="29">
        <f t="shared" si="35"/>
        <v>14000000</v>
      </c>
      <c r="J111" s="29">
        <f t="shared" si="35"/>
        <v>14000000</v>
      </c>
      <c r="K111" s="29">
        <f t="shared" si="35"/>
        <v>14000000</v>
      </c>
      <c r="L111" s="5"/>
    </row>
    <row r="112" spans="1:12" ht="24.75" customHeight="1" x14ac:dyDescent="0.3">
      <c r="A112" s="49"/>
      <c r="B112" s="71"/>
      <c r="C112" s="49"/>
      <c r="D112" s="22" t="s">
        <v>7</v>
      </c>
      <c r="E112" s="23">
        <f t="shared" ref="E112:K112" si="36">E117</f>
        <v>18469000</v>
      </c>
      <c r="F112" s="23">
        <f t="shared" si="36"/>
        <v>14000000</v>
      </c>
      <c r="G112" s="23">
        <f t="shared" si="36"/>
        <v>14000000</v>
      </c>
      <c r="H112" s="23">
        <f t="shared" si="36"/>
        <v>14000000</v>
      </c>
      <c r="I112" s="23">
        <f t="shared" si="36"/>
        <v>14000000</v>
      </c>
      <c r="J112" s="23">
        <f t="shared" si="36"/>
        <v>14000000</v>
      </c>
      <c r="K112" s="23">
        <f t="shared" si="36"/>
        <v>14000000</v>
      </c>
      <c r="L112" s="5"/>
    </row>
    <row r="113" spans="1:12" ht="24.75" customHeight="1" x14ac:dyDescent="0.3">
      <c r="A113" s="49"/>
      <c r="B113" s="71"/>
      <c r="C113" s="49"/>
      <c r="D113" s="22" t="s">
        <v>8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5"/>
    </row>
    <row r="114" spans="1:12" ht="42" customHeight="1" x14ac:dyDescent="0.3">
      <c r="A114" s="49"/>
      <c r="B114" s="71"/>
      <c r="C114" s="49"/>
      <c r="D114" s="22" t="s">
        <v>9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5"/>
    </row>
    <row r="115" spans="1:12" ht="34.5" customHeight="1" x14ac:dyDescent="0.3">
      <c r="A115" s="49"/>
      <c r="B115" s="71"/>
      <c r="C115" s="49"/>
      <c r="D115" s="22" t="s">
        <v>10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5"/>
    </row>
    <row r="116" spans="1:12" s="2" customFormat="1" ht="27" customHeight="1" x14ac:dyDescent="0.3">
      <c r="A116" s="42" t="s">
        <v>63</v>
      </c>
      <c r="B116" s="39" t="s">
        <v>31</v>
      </c>
      <c r="C116" s="42" t="s">
        <v>36</v>
      </c>
      <c r="D116" s="20" t="s">
        <v>15</v>
      </c>
      <c r="E116" s="21">
        <f t="shared" ref="E116:K116" si="37">E117</f>
        <v>18469000</v>
      </c>
      <c r="F116" s="21">
        <f t="shared" si="37"/>
        <v>14000000</v>
      </c>
      <c r="G116" s="21">
        <f t="shared" si="37"/>
        <v>14000000</v>
      </c>
      <c r="H116" s="21">
        <f t="shared" si="37"/>
        <v>14000000</v>
      </c>
      <c r="I116" s="21">
        <f t="shared" si="37"/>
        <v>14000000</v>
      </c>
      <c r="J116" s="21">
        <f t="shared" si="37"/>
        <v>14000000</v>
      </c>
      <c r="K116" s="21">
        <f t="shared" si="37"/>
        <v>14000000</v>
      </c>
      <c r="L116" s="5"/>
    </row>
    <row r="117" spans="1:12" s="2" customFormat="1" ht="27" customHeight="1" x14ac:dyDescent="0.25">
      <c r="A117" s="43"/>
      <c r="B117" s="40"/>
      <c r="C117" s="43"/>
      <c r="D117" s="31" t="s">
        <v>7</v>
      </c>
      <c r="E117" s="19">
        <v>18469000</v>
      </c>
      <c r="F117" s="23">
        <v>14000000</v>
      </c>
      <c r="G117" s="23">
        <v>14000000</v>
      </c>
      <c r="H117" s="23">
        <v>14000000</v>
      </c>
      <c r="I117" s="23">
        <v>14000000</v>
      </c>
      <c r="J117" s="23">
        <v>14000000</v>
      </c>
      <c r="K117" s="23">
        <v>14000000</v>
      </c>
      <c r="L117" s="5"/>
    </row>
    <row r="118" spans="1:12" s="2" customFormat="1" ht="29.25" customHeight="1" x14ac:dyDescent="0.25">
      <c r="A118" s="43"/>
      <c r="B118" s="40"/>
      <c r="C118" s="43"/>
      <c r="D118" s="31" t="s">
        <v>8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5"/>
    </row>
    <row r="119" spans="1:12" s="2" customFormat="1" ht="42.75" customHeight="1" x14ac:dyDescent="0.25">
      <c r="A119" s="43"/>
      <c r="B119" s="40"/>
      <c r="C119" s="43"/>
      <c r="D119" s="31" t="s">
        <v>9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5"/>
    </row>
    <row r="120" spans="1:12" s="2" customFormat="1" ht="99" customHeight="1" x14ac:dyDescent="0.25">
      <c r="A120" s="44"/>
      <c r="B120" s="40"/>
      <c r="C120" s="44"/>
      <c r="D120" s="31" t="s">
        <v>10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5"/>
    </row>
    <row r="121" spans="1:12" s="4" customFormat="1" ht="28.5" customHeight="1" x14ac:dyDescent="0.3">
      <c r="A121" s="48" t="s">
        <v>64</v>
      </c>
      <c r="B121" s="54" t="s">
        <v>31</v>
      </c>
      <c r="C121" s="48" t="s">
        <v>47</v>
      </c>
      <c r="D121" s="20" t="s">
        <v>15</v>
      </c>
      <c r="E121" s="21">
        <f>E122+E123+E124+E125</f>
        <v>2930000</v>
      </c>
      <c r="F121" s="21">
        <f t="shared" ref="F121:K121" si="38">F122+F123+F124+F125</f>
        <v>0</v>
      </c>
      <c r="G121" s="21">
        <f t="shared" si="38"/>
        <v>0</v>
      </c>
      <c r="H121" s="21">
        <f t="shared" si="38"/>
        <v>0</v>
      </c>
      <c r="I121" s="21">
        <f t="shared" si="38"/>
        <v>0</v>
      </c>
      <c r="J121" s="21">
        <f t="shared" si="38"/>
        <v>0</v>
      </c>
      <c r="K121" s="21">
        <f t="shared" si="38"/>
        <v>0</v>
      </c>
      <c r="L121" s="6"/>
    </row>
    <row r="122" spans="1:12" s="4" customFormat="1" ht="28.5" customHeight="1" x14ac:dyDescent="0.25">
      <c r="A122" s="49"/>
      <c r="B122" s="71"/>
      <c r="C122" s="49"/>
      <c r="D122" s="31" t="s">
        <v>7</v>
      </c>
      <c r="E122" s="19">
        <v>2930000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6"/>
    </row>
    <row r="123" spans="1:12" s="4" customFormat="1" ht="28.5" customHeight="1" x14ac:dyDescent="0.25">
      <c r="A123" s="49"/>
      <c r="B123" s="71"/>
      <c r="C123" s="49"/>
      <c r="D123" s="31" t="s">
        <v>8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6"/>
    </row>
    <row r="124" spans="1:12" s="4" customFormat="1" ht="41.25" customHeight="1" x14ac:dyDescent="0.25">
      <c r="A124" s="49"/>
      <c r="B124" s="71"/>
      <c r="C124" s="49"/>
      <c r="D124" s="31" t="s">
        <v>9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6"/>
    </row>
    <row r="125" spans="1:12" s="4" customFormat="1" ht="28.5" customHeight="1" x14ac:dyDescent="0.25">
      <c r="A125" s="53"/>
      <c r="B125" s="72"/>
      <c r="C125" s="53"/>
      <c r="D125" s="31" t="s">
        <v>10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6"/>
    </row>
    <row r="126" spans="1:12" ht="24.75" customHeight="1" x14ac:dyDescent="0.3">
      <c r="A126" s="48" t="s">
        <v>65</v>
      </c>
      <c r="B126" s="50" t="s">
        <v>19</v>
      </c>
      <c r="C126" s="48" t="s">
        <v>32</v>
      </c>
      <c r="D126" s="20" t="s">
        <v>15</v>
      </c>
      <c r="E126" s="21">
        <f t="shared" ref="E126:K126" si="39">E127+E128+E129+E130</f>
        <v>2173000</v>
      </c>
      <c r="F126" s="21">
        <f t="shared" si="39"/>
        <v>2173000</v>
      </c>
      <c r="G126" s="21">
        <f t="shared" si="39"/>
        <v>2173000</v>
      </c>
      <c r="H126" s="21">
        <f t="shared" si="39"/>
        <v>2173000</v>
      </c>
      <c r="I126" s="21">
        <f t="shared" si="39"/>
        <v>2173000</v>
      </c>
      <c r="J126" s="21">
        <f t="shared" si="39"/>
        <v>2173000</v>
      </c>
      <c r="K126" s="21">
        <f t="shared" si="39"/>
        <v>2173000</v>
      </c>
      <c r="L126" s="5"/>
    </row>
    <row r="127" spans="1:12" ht="24.75" customHeight="1" x14ac:dyDescent="0.3">
      <c r="A127" s="49"/>
      <c r="B127" s="51"/>
      <c r="C127" s="49"/>
      <c r="D127" s="22" t="s">
        <v>7</v>
      </c>
      <c r="E127" s="19">
        <f t="shared" ref="E127:K127" si="40">E132</f>
        <v>916000</v>
      </c>
      <c r="F127" s="19">
        <f t="shared" si="40"/>
        <v>916000</v>
      </c>
      <c r="G127" s="19">
        <f t="shared" si="40"/>
        <v>916000</v>
      </c>
      <c r="H127" s="19">
        <f t="shared" si="40"/>
        <v>916000</v>
      </c>
      <c r="I127" s="19">
        <f t="shared" si="40"/>
        <v>916000</v>
      </c>
      <c r="J127" s="19">
        <f t="shared" si="40"/>
        <v>916000</v>
      </c>
      <c r="K127" s="19">
        <f t="shared" si="40"/>
        <v>916000</v>
      </c>
      <c r="L127" s="5"/>
    </row>
    <row r="128" spans="1:12" ht="24.75" customHeight="1" x14ac:dyDescent="0.3">
      <c r="A128" s="49"/>
      <c r="B128" s="51"/>
      <c r="C128" s="49"/>
      <c r="D128" s="22" t="s">
        <v>8</v>
      </c>
      <c r="E128" s="19">
        <f t="shared" ref="E128:K128" si="41">E136</f>
        <v>1257000</v>
      </c>
      <c r="F128" s="19">
        <f t="shared" si="41"/>
        <v>1257000</v>
      </c>
      <c r="G128" s="19">
        <f t="shared" si="41"/>
        <v>1257000</v>
      </c>
      <c r="H128" s="19">
        <f t="shared" si="41"/>
        <v>1257000</v>
      </c>
      <c r="I128" s="19">
        <f t="shared" si="41"/>
        <v>1257000</v>
      </c>
      <c r="J128" s="19">
        <f t="shared" si="41"/>
        <v>1257000</v>
      </c>
      <c r="K128" s="19">
        <f t="shared" si="41"/>
        <v>1257000</v>
      </c>
      <c r="L128" s="5"/>
    </row>
    <row r="129" spans="1:12" ht="37.5" customHeight="1" x14ac:dyDescent="0.3">
      <c r="A129" s="49"/>
      <c r="B129" s="51"/>
      <c r="C129" s="49"/>
      <c r="D129" s="22" t="s">
        <v>9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5"/>
    </row>
    <row r="130" spans="1:12" ht="30" customHeight="1" x14ac:dyDescent="0.3">
      <c r="A130" s="53"/>
      <c r="B130" s="52"/>
      <c r="C130" s="53"/>
      <c r="D130" s="22" t="s">
        <v>10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5"/>
    </row>
    <row r="131" spans="1:12" ht="24.75" customHeight="1" x14ac:dyDescent="0.3">
      <c r="A131" s="42" t="s">
        <v>66</v>
      </c>
      <c r="B131" s="39" t="s">
        <v>31</v>
      </c>
      <c r="C131" s="42" t="s">
        <v>33</v>
      </c>
      <c r="D131" s="20" t="s">
        <v>15</v>
      </c>
      <c r="E131" s="17">
        <f>E132</f>
        <v>916000</v>
      </c>
      <c r="F131" s="17">
        <f>F132</f>
        <v>916000</v>
      </c>
      <c r="G131" s="17">
        <f t="shared" ref="G131:K131" si="42">G132</f>
        <v>916000</v>
      </c>
      <c r="H131" s="17">
        <f t="shared" si="42"/>
        <v>916000</v>
      </c>
      <c r="I131" s="17">
        <f t="shared" si="42"/>
        <v>916000</v>
      </c>
      <c r="J131" s="17">
        <f t="shared" si="42"/>
        <v>916000</v>
      </c>
      <c r="K131" s="17">
        <f t="shared" si="42"/>
        <v>916000</v>
      </c>
      <c r="L131" s="5"/>
    </row>
    <row r="132" spans="1:12" ht="24.75" customHeight="1" x14ac:dyDescent="0.3">
      <c r="A132" s="43"/>
      <c r="B132" s="40"/>
      <c r="C132" s="43"/>
      <c r="D132" s="22" t="s">
        <v>7</v>
      </c>
      <c r="E132" s="19">
        <v>916000</v>
      </c>
      <c r="F132" s="18">
        <v>916000</v>
      </c>
      <c r="G132" s="23">
        <v>916000</v>
      </c>
      <c r="H132" s="23">
        <v>916000</v>
      </c>
      <c r="I132" s="23">
        <v>916000</v>
      </c>
      <c r="J132" s="23">
        <v>916000</v>
      </c>
      <c r="K132" s="23">
        <v>916000</v>
      </c>
      <c r="L132" s="5"/>
    </row>
    <row r="133" spans="1:12" ht="24.75" customHeight="1" x14ac:dyDescent="0.3">
      <c r="A133" s="43"/>
      <c r="B133" s="40"/>
      <c r="C133" s="43"/>
      <c r="D133" s="22" t="s">
        <v>8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5"/>
    </row>
    <row r="134" spans="1:12" ht="36.75" customHeight="1" x14ac:dyDescent="0.3">
      <c r="A134" s="43"/>
      <c r="B134" s="40"/>
      <c r="C134" s="43"/>
      <c r="D134" s="22" t="s">
        <v>9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5"/>
    </row>
    <row r="135" spans="1:12" ht="30" customHeight="1" x14ac:dyDescent="0.3">
      <c r="A135" s="44"/>
      <c r="B135" s="41"/>
      <c r="C135" s="44"/>
      <c r="D135" s="22" t="s">
        <v>10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5"/>
    </row>
    <row r="136" spans="1:12" ht="24.75" customHeight="1" x14ac:dyDescent="0.3">
      <c r="A136" s="42" t="s">
        <v>67</v>
      </c>
      <c r="B136" s="39" t="s">
        <v>31</v>
      </c>
      <c r="C136" s="42" t="s">
        <v>30</v>
      </c>
      <c r="D136" s="20" t="s">
        <v>15</v>
      </c>
      <c r="E136" s="17">
        <f>E137+E138+E139+E140</f>
        <v>1257000</v>
      </c>
      <c r="F136" s="17">
        <f>F137+F138+F139+F140</f>
        <v>1257000</v>
      </c>
      <c r="G136" s="17">
        <f t="shared" ref="G136:K136" si="43">G137+G138+G139+G140</f>
        <v>1257000</v>
      </c>
      <c r="H136" s="17">
        <f t="shared" si="43"/>
        <v>1257000</v>
      </c>
      <c r="I136" s="17">
        <f t="shared" si="43"/>
        <v>1257000</v>
      </c>
      <c r="J136" s="17">
        <f t="shared" si="43"/>
        <v>1257000</v>
      </c>
      <c r="K136" s="17">
        <f t="shared" si="43"/>
        <v>1257000</v>
      </c>
      <c r="L136" s="5"/>
    </row>
    <row r="137" spans="1:12" ht="24.75" customHeight="1" x14ac:dyDescent="0.3">
      <c r="A137" s="43"/>
      <c r="B137" s="40"/>
      <c r="C137" s="43"/>
      <c r="D137" s="22" t="s">
        <v>7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5"/>
    </row>
    <row r="138" spans="1:12" ht="32.25" customHeight="1" x14ac:dyDescent="0.3">
      <c r="A138" s="43"/>
      <c r="B138" s="40"/>
      <c r="C138" s="43"/>
      <c r="D138" s="22" t="s">
        <v>8</v>
      </c>
      <c r="E138" s="19">
        <v>1257000</v>
      </c>
      <c r="F138" s="34">
        <v>1257000</v>
      </c>
      <c r="G138" s="23">
        <v>1257000</v>
      </c>
      <c r="H138" s="23">
        <v>1257000</v>
      </c>
      <c r="I138" s="23">
        <v>1257000</v>
      </c>
      <c r="J138" s="23">
        <v>1257000</v>
      </c>
      <c r="K138" s="23">
        <v>1257000</v>
      </c>
      <c r="L138" s="5"/>
    </row>
    <row r="139" spans="1:12" ht="39" customHeight="1" x14ac:dyDescent="0.3">
      <c r="A139" s="43"/>
      <c r="B139" s="40"/>
      <c r="C139" s="43"/>
      <c r="D139" s="22" t="s">
        <v>9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5"/>
    </row>
    <row r="140" spans="1:12" ht="26.25" customHeight="1" x14ac:dyDescent="0.3">
      <c r="A140" s="44"/>
      <c r="B140" s="41"/>
      <c r="C140" s="44"/>
      <c r="D140" s="22" t="s">
        <v>10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5"/>
    </row>
    <row r="141" spans="1:12" ht="24.75" customHeight="1" x14ac:dyDescent="0.3">
      <c r="A141" s="48" t="s">
        <v>68</v>
      </c>
      <c r="B141" s="50" t="s">
        <v>14</v>
      </c>
      <c r="C141" s="48" t="s">
        <v>29</v>
      </c>
      <c r="D141" s="20" t="s">
        <v>15</v>
      </c>
      <c r="E141" s="29">
        <f>E142</f>
        <v>11460000</v>
      </c>
      <c r="F141" s="29">
        <f>F142</f>
        <v>11460000</v>
      </c>
      <c r="G141" s="29">
        <f t="shared" ref="G141:K141" si="44">G142</f>
        <v>11460000</v>
      </c>
      <c r="H141" s="29">
        <f t="shared" si="44"/>
        <v>11460000</v>
      </c>
      <c r="I141" s="29">
        <f t="shared" si="44"/>
        <v>11460000</v>
      </c>
      <c r="J141" s="29">
        <f t="shared" si="44"/>
        <v>11460000</v>
      </c>
      <c r="K141" s="29">
        <f t="shared" si="44"/>
        <v>11460000</v>
      </c>
      <c r="L141" s="5"/>
    </row>
    <row r="142" spans="1:12" ht="24.75" customHeight="1" x14ac:dyDescent="0.3">
      <c r="A142" s="49"/>
      <c r="B142" s="51"/>
      <c r="C142" s="49"/>
      <c r="D142" s="22" t="s">
        <v>7</v>
      </c>
      <c r="E142" s="23">
        <f t="shared" ref="E142:K142" si="45">E147</f>
        <v>11460000</v>
      </c>
      <c r="F142" s="23">
        <f t="shared" si="45"/>
        <v>11460000</v>
      </c>
      <c r="G142" s="23">
        <f t="shared" si="45"/>
        <v>11460000</v>
      </c>
      <c r="H142" s="23">
        <f t="shared" si="45"/>
        <v>11460000</v>
      </c>
      <c r="I142" s="23">
        <f t="shared" si="45"/>
        <v>11460000</v>
      </c>
      <c r="J142" s="23">
        <f t="shared" si="45"/>
        <v>11460000</v>
      </c>
      <c r="K142" s="23">
        <f t="shared" si="45"/>
        <v>11460000</v>
      </c>
      <c r="L142" s="5"/>
    </row>
    <row r="143" spans="1:12" ht="24.75" customHeight="1" x14ac:dyDescent="0.3">
      <c r="A143" s="49"/>
      <c r="B143" s="51"/>
      <c r="C143" s="49"/>
      <c r="D143" s="22" t="s">
        <v>8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5"/>
    </row>
    <row r="144" spans="1:12" ht="34.5" customHeight="1" x14ac:dyDescent="0.3">
      <c r="A144" s="49"/>
      <c r="B144" s="51"/>
      <c r="C144" s="49"/>
      <c r="D144" s="22" t="s">
        <v>9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5"/>
    </row>
    <row r="145" spans="1:12" ht="27" customHeight="1" x14ac:dyDescent="0.3">
      <c r="A145" s="53"/>
      <c r="B145" s="52"/>
      <c r="C145" s="53"/>
      <c r="D145" s="22" t="s">
        <v>10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5"/>
    </row>
    <row r="146" spans="1:12" ht="20.25" customHeight="1" x14ac:dyDescent="0.3">
      <c r="A146" s="81" t="s">
        <v>69</v>
      </c>
      <c r="B146" s="84" t="s">
        <v>14</v>
      </c>
      <c r="C146" s="42" t="s">
        <v>39</v>
      </c>
      <c r="D146" s="20" t="s">
        <v>15</v>
      </c>
      <c r="E146" s="29">
        <f>E147</f>
        <v>11460000</v>
      </c>
      <c r="F146" s="29">
        <f>F147</f>
        <v>11460000</v>
      </c>
      <c r="G146" s="29">
        <f t="shared" ref="G146:K146" si="46">G147</f>
        <v>11460000</v>
      </c>
      <c r="H146" s="29">
        <f t="shared" si="46"/>
        <v>11460000</v>
      </c>
      <c r="I146" s="29">
        <f t="shared" si="46"/>
        <v>11460000</v>
      </c>
      <c r="J146" s="29">
        <f>J147</f>
        <v>11460000</v>
      </c>
      <c r="K146" s="29">
        <f t="shared" si="46"/>
        <v>11460000</v>
      </c>
      <c r="L146" s="5"/>
    </row>
    <row r="147" spans="1:12" ht="21" customHeight="1" x14ac:dyDescent="0.3">
      <c r="A147" s="82"/>
      <c r="B147" s="85"/>
      <c r="C147" s="43"/>
      <c r="D147" s="22" t="s">
        <v>7</v>
      </c>
      <c r="E147" s="23">
        <v>11460000</v>
      </c>
      <c r="F147" s="34">
        <v>11460000</v>
      </c>
      <c r="G147" s="23">
        <v>11460000</v>
      </c>
      <c r="H147" s="23">
        <v>11460000</v>
      </c>
      <c r="I147" s="23">
        <v>11460000</v>
      </c>
      <c r="J147" s="23">
        <v>11460000</v>
      </c>
      <c r="K147" s="23">
        <v>11460000</v>
      </c>
      <c r="L147" s="5"/>
    </row>
    <row r="148" spans="1:12" ht="29.25" customHeight="1" x14ac:dyDescent="0.3">
      <c r="A148" s="82"/>
      <c r="B148" s="85"/>
      <c r="C148" s="43"/>
      <c r="D148" s="22" t="s">
        <v>8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5"/>
    </row>
    <row r="149" spans="1:12" ht="35.25" customHeight="1" x14ac:dyDescent="0.3">
      <c r="A149" s="82"/>
      <c r="B149" s="85"/>
      <c r="C149" s="43"/>
      <c r="D149" s="22" t="s">
        <v>9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5"/>
    </row>
    <row r="150" spans="1:12" ht="36" customHeight="1" x14ac:dyDescent="0.25">
      <c r="A150" s="83"/>
      <c r="B150" s="86"/>
      <c r="C150" s="44"/>
      <c r="D150" s="31" t="s">
        <v>10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5"/>
    </row>
  </sheetData>
  <mergeCells count="90">
    <mergeCell ref="A121:A125"/>
    <mergeCell ref="B121:B125"/>
    <mergeCell ref="C121:C125"/>
    <mergeCell ref="A146:A150"/>
    <mergeCell ref="B146:B150"/>
    <mergeCell ref="C146:C150"/>
    <mergeCell ref="A71:A75"/>
    <mergeCell ref="A111:A115"/>
    <mergeCell ref="B111:B115"/>
    <mergeCell ref="C111:C115"/>
    <mergeCell ref="A141:A145"/>
    <mergeCell ref="A131:A135"/>
    <mergeCell ref="B131:B135"/>
    <mergeCell ref="C131:C135"/>
    <mergeCell ref="B141:B145"/>
    <mergeCell ref="C141:C145"/>
    <mergeCell ref="A136:A140"/>
    <mergeCell ref="B136:B140"/>
    <mergeCell ref="C136:C140"/>
    <mergeCell ref="A126:A130"/>
    <mergeCell ref="C126:C130"/>
    <mergeCell ref="B126:B130"/>
    <mergeCell ref="C86:C90"/>
    <mergeCell ref="B36:B40"/>
    <mergeCell ref="C36:C40"/>
    <mergeCell ref="A36:A40"/>
    <mergeCell ref="A76:A80"/>
    <mergeCell ref="B76:B80"/>
    <mergeCell ref="C76:C80"/>
    <mergeCell ref="A56:A60"/>
    <mergeCell ref="B56:B60"/>
    <mergeCell ref="C56:C60"/>
    <mergeCell ref="A61:A65"/>
    <mergeCell ref="B61:B65"/>
    <mergeCell ref="C61:C65"/>
    <mergeCell ref="A66:A70"/>
    <mergeCell ref="B66:B70"/>
    <mergeCell ref="C66:C70"/>
    <mergeCell ref="B116:B120"/>
    <mergeCell ref="C116:C120"/>
    <mergeCell ref="A96:A100"/>
    <mergeCell ref="B96:B100"/>
    <mergeCell ref="C96:C100"/>
    <mergeCell ref="A116:A120"/>
    <mergeCell ref="B101:B105"/>
    <mergeCell ref="A101:A105"/>
    <mergeCell ref="C101:C105"/>
    <mergeCell ref="A106:A110"/>
    <mergeCell ref="B106:B110"/>
    <mergeCell ref="C106:C110"/>
    <mergeCell ref="A91:A95"/>
    <mergeCell ref="B46:B50"/>
    <mergeCell ref="C71:C75"/>
    <mergeCell ref="B71:B75"/>
    <mergeCell ref="A46:A50"/>
    <mergeCell ref="C46:C50"/>
    <mergeCell ref="A51:A55"/>
    <mergeCell ref="B51:B55"/>
    <mergeCell ref="C51:C55"/>
    <mergeCell ref="B91:B95"/>
    <mergeCell ref="C91:C95"/>
    <mergeCell ref="B81:B85"/>
    <mergeCell ref="A81:A85"/>
    <mergeCell ref="A86:A90"/>
    <mergeCell ref="B86:B90"/>
    <mergeCell ref="C81:C85"/>
    <mergeCell ref="A2:K2"/>
    <mergeCell ref="E13:K13"/>
    <mergeCell ref="A7:K7"/>
    <mergeCell ref="A8:K8"/>
    <mergeCell ref="A9:K9"/>
    <mergeCell ref="A10:K10"/>
    <mergeCell ref="A11:K11"/>
    <mergeCell ref="A12:D12"/>
    <mergeCell ref="A3:K5"/>
    <mergeCell ref="A41:A45"/>
    <mergeCell ref="B41:B45"/>
    <mergeCell ref="C41:C45"/>
    <mergeCell ref="C31:C35"/>
    <mergeCell ref="A16:A20"/>
    <mergeCell ref="A21:A25"/>
    <mergeCell ref="A31:A35"/>
    <mergeCell ref="B26:B30"/>
    <mergeCell ref="B31:B35"/>
    <mergeCell ref="C26:C30"/>
    <mergeCell ref="B16:B20"/>
    <mergeCell ref="C16:C20"/>
    <mergeCell ref="B21:B25"/>
    <mergeCell ref="C21:C25"/>
    <mergeCell ref="A26:A30"/>
  </mergeCells>
  <pageMargins left="0.47244094488188981" right="0.15748031496062992" top="0.31496062992125984" bottom="0.35433070866141736" header="0.31496062992125984" footer="0.31496062992125984"/>
  <pageSetup paperSize="9" scale="55" orientation="landscape" r:id="rId1"/>
  <rowBreaks count="4" manualBreakCount="4">
    <brk id="33" max="10" man="1"/>
    <brk id="64" max="10" man="1"/>
    <brk id="85" max="10" man="1"/>
    <brk id="11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2018-12-06T00:06:30Z</cp:lastPrinted>
  <dcterms:created xsi:type="dcterms:W3CDTF">2015-09-15T05:43:17Z</dcterms:created>
  <dcterms:modified xsi:type="dcterms:W3CDTF">2018-12-07T06:10:44Z</dcterms:modified>
</cp:coreProperties>
</file>