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5" windowWidth="15480" windowHeight="10170"/>
  </bookViews>
  <sheets>
    <sheet name="Лист1" sheetId="1" r:id="rId1"/>
    <sheet name="Лист2" sheetId="2" r:id="rId2"/>
    <sheet name="Лист3" sheetId="3" r:id="rId3"/>
  </sheets>
  <definedNames>
    <definedName name="_xlnm.Print_Area" localSheetId="0">Лист1!$A$1:$H$257</definedName>
  </definedNames>
  <calcPr calcId="144525"/>
</workbook>
</file>

<file path=xl/calcChain.xml><?xml version="1.0" encoding="utf-8"?>
<calcChain xmlns="http://schemas.openxmlformats.org/spreadsheetml/2006/main">
  <c r="F67" i="1" l="1"/>
  <c r="E67" i="1"/>
  <c r="F61" i="1"/>
  <c r="E61" i="1"/>
  <c r="F112" i="1"/>
  <c r="E112" i="1"/>
  <c r="F256" i="1"/>
  <c r="E256" i="1"/>
  <c r="G248" i="1"/>
  <c r="E182" i="1" l="1"/>
  <c r="E11" i="1" l="1"/>
  <c r="G103" i="1" l="1"/>
  <c r="G102" i="1"/>
  <c r="E213" i="1" l="1"/>
  <c r="F213" i="1"/>
  <c r="E214" i="1"/>
  <c r="F214" i="1"/>
  <c r="E243" i="1"/>
  <c r="G244" i="1"/>
  <c r="F243" i="1"/>
  <c r="G243" i="1" s="1"/>
  <c r="G123" i="1" l="1"/>
  <c r="G122" i="1"/>
  <c r="F202" i="1"/>
  <c r="G202" i="1" s="1"/>
  <c r="E202" i="1"/>
  <c r="F197" i="1"/>
  <c r="G197" i="1" s="1"/>
  <c r="E197" i="1"/>
  <c r="F178" i="1"/>
  <c r="F177" i="1" s="1"/>
  <c r="E178" i="1"/>
  <c r="E177" i="1" s="1"/>
  <c r="G158" i="1"/>
  <c r="E143" i="1"/>
  <c r="E142" i="1" s="1"/>
  <c r="F143" i="1"/>
  <c r="F142" i="1" s="1"/>
  <c r="G142" i="1" s="1"/>
  <c r="G138" i="1"/>
  <c r="E8" i="1"/>
  <c r="E38" i="1"/>
  <c r="E7" i="1"/>
  <c r="E37" i="1"/>
  <c r="E57" i="1"/>
  <c r="G157" i="1"/>
  <c r="F248" i="1"/>
  <c r="E248" i="1"/>
  <c r="G108" i="1"/>
  <c r="G109" i="1"/>
  <c r="G107" i="1"/>
  <c r="G239" i="1"/>
  <c r="G240" i="1"/>
  <c r="E238" i="1"/>
  <c r="E212" i="1" s="1"/>
  <c r="F238" i="1"/>
  <c r="F212" i="1" s="1"/>
  <c r="G212" i="1" s="1"/>
  <c r="G233" i="1"/>
  <c r="G234" i="1"/>
  <c r="G228" i="1"/>
  <c r="G229" i="1"/>
  <c r="G218" i="1"/>
  <c r="G222" i="1"/>
  <c r="G223" i="1"/>
  <c r="G224" i="1"/>
  <c r="G217" i="1"/>
  <c r="G213" i="1"/>
  <c r="G214" i="1"/>
  <c r="G203" i="1"/>
  <c r="G204" i="1"/>
  <c r="G205" i="1"/>
  <c r="G207" i="1"/>
  <c r="G208" i="1"/>
  <c r="G198" i="1"/>
  <c r="G199" i="1"/>
  <c r="G200" i="1"/>
  <c r="G187" i="1"/>
  <c r="G188" i="1"/>
  <c r="F182" i="1"/>
  <c r="G182" i="1" s="1"/>
  <c r="G183" i="1"/>
  <c r="G173" i="1"/>
  <c r="G172" i="1"/>
  <c r="G153" i="1"/>
  <c r="G162" i="1"/>
  <c r="G163" i="1"/>
  <c r="G167" i="1"/>
  <c r="G168" i="1"/>
  <c r="G152" i="1"/>
  <c r="G147" i="1"/>
  <c r="G148" i="1"/>
  <c r="E137" i="1"/>
  <c r="F137" i="1"/>
  <c r="G113" i="1"/>
  <c r="G112" i="1"/>
  <c r="G98" i="1"/>
  <c r="G97" i="1"/>
  <c r="G88" i="1"/>
  <c r="G92" i="1"/>
  <c r="G93" i="1"/>
  <c r="G87" i="1"/>
  <c r="G78" i="1"/>
  <c r="G82" i="1"/>
  <c r="G83" i="1"/>
  <c r="G84" i="1"/>
  <c r="E77" i="1"/>
  <c r="F77" i="1"/>
  <c r="G77" i="1"/>
  <c r="G68" i="1"/>
  <c r="E72" i="1"/>
  <c r="G72" i="1" s="1"/>
  <c r="F72" i="1"/>
  <c r="G73" i="1"/>
  <c r="G67" i="1"/>
  <c r="G62" i="1"/>
  <c r="G61" i="1"/>
  <c r="F57" i="1"/>
  <c r="G57" i="1" s="1"/>
  <c r="E56" i="1"/>
  <c r="G47" i="1"/>
  <c r="G51" i="1"/>
  <c r="G53" i="1"/>
  <c r="G46" i="1"/>
  <c r="F37" i="1"/>
  <c r="G37" i="1" s="1"/>
  <c r="F38" i="1"/>
  <c r="G38" i="1" s="1"/>
  <c r="E36" i="1"/>
  <c r="G36" i="1" s="1"/>
  <c r="F36" i="1"/>
  <c r="G32" i="1"/>
  <c r="E31" i="1"/>
  <c r="F31" i="1"/>
  <c r="G25" i="1"/>
  <c r="G26" i="1"/>
  <c r="E24" i="1"/>
  <c r="F24" i="1"/>
  <c r="G24" i="1" s="1"/>
  <c r="G18" i="1"/>
  <c r="G19" i="1"/>
  <c r="E17" i="1"/>
  <c r="F17" i="1"/>
  <c r="G17" i="1" s="1"/>
  <c r="F7" i="1"/>
  <c r="G7" i="1" s="1"/>
  <c r="F8" i="1"/>
  <c r="G8" i="1" s="1"/>
  <c r="F11" i="1"/>
  <c r="G11" i="1" s="1"/>
  <c r="G12" i="1"/>
  <c r="G13" i="1"/>
  <c r="E6" i="1"/>
  <c r="G256" i="1"/>
  <c r="F6" i="1" l="1"/>
  <c r="G6" i="1" s="1"/>
  <c r="G31" i="1"/>
  <c r="F56" i="1"/>
  <c r="G56" i="1" s="1"/>
  <c r="G137" i="1"/>
  <c r="G143" i="1"/>
  <c r="G178" i="1"/>
  <c r="E255" i="1"/>
  <c r="G238" i="1"/>
  <c r="F255" i="1"/>
  <c r="E254" i="1"/>
  <c r="F254" i="1"/>
  <c r="F253" i="1" s="1"/>
  <c r="G255" i="1"/>
  <c r="G177" i="1"/>
  <c r="G253" i="1" l="1"/>
  <c r="E253" i="1"/>
  <c r="G254" i="1"/>
</calcChain>
</file>

<file path=xl/sharedStrings.xml><?xml version="1.0" encoding="utf-8"?>
<sst xmlns="http://schemas.openxmlformats.org/spreadsheetml/2006/main" count="660" uniqueCount="117">
  <si>
    <t>"Экономическое развитие и инновационная экономика Яковлевского муниципального района" на 2014-2020 годы</t>
  </si>
  <si>
    <t>"Развитие малого и среднего предпринимательства в Яковлевском муниципальном районе" на 2014-2020 годы</t>
  </si>
  <si>
    <t>"Повышение эффективности управления муниципальными финансами в Яковлевском муниципальном районе" на 2015-2020 годы</t>
  </si>
  <si>
    <t>"Развитие здравооохранения на территории Яковлевского района" на 2014-2020 годы</t>
  </si>
  <si>
    <t>"Развитие образования Яковлевского муниципального района" на 2014-2020 годы</t>
  </si>
  <si>
    <t>"Развитие системы дошкольного образования" на 2014-2020 годы</t>
  </si>
  <si>
    <t>"Развитие системы общего образования" на 2014-2020 годы</t>
  </si>
  <si>
    <t>"Развитие системы дополнительного образования, отдыха, оздоровления и занятости детей и подростков" на 2014-2020 годы</t>
  </si>
  <si>
    <t>"Развитие культуры в Яковлевском муниципальном районе" на 2014-2020 годы</t>
  </si>
  <si>
    <t>"Сохранение и развитие культуры в Яковлевском муниципальном районе" на 2014-2020 годы</t>
  </si>
  <si>
    <t>"Обеспечение жильем молодых семей Яковлевского муниципального района" на 2014-2020 годы</t>
  </si>
  <si>
    <t>"Сохранение и развитие библиотечно-информационного дела в Яковлевском муниципальном районе" на 2014-2020 годы</t>
  </si>
  <si>
    <t>"Патриотическое воспитание граждан Российской Федерации в Яковлевском муниципальном районе" на 2014-2020 годы</t>
  </si>
  <si>
    <t>"Охрана окружающей среды в Яковлевском муниципальном районе" на 2014-2020 годы</t>
  </si>
  <si>
    <t>"Социальная поддержка населения Яковлевского муниципального района" на 2014-2020 годы</t>
  </si>
  <si>
    <t>Доступная среда на 2014-2020 годы</t>
  </si>
  <si>
    <t>"Социальная поддержка пенсионеров в Яковлевском муниципальном районе на 2014-2020 годы"</t>
  </si>
  <si>
    <t>Развитие физической культуры и спорта в Яковлевском муниципальном районе на 2014-2020 годы</t>
  </si>
  <si>
    <t>"Развитие сельского хозяйства в Яковлевском муниципальном районе" на 2014-2020 годы</t>
  </si>
  <si>
    <t>"Социальное развитие села в Яковлевском муниципальном районе  на 2015-2020 годы"</t>
  </si>
  <si>
    <t>Организация участия товаропроизводителей Яковлевского муниципального района в мероприятиях, проводимых Администрацией Приморского края</t>
  </si>
  <si>
    <t xml:space="preserve">«Развитие транспортного комплекса Яковлевского муниципального района» на 2014 – 2020 годы </t>
  </si>
  <si>
    <t>"Капитальный ремонт и ремонт автомобильных дорог общего пользования населенных пунктов"</t>
  </si>
  <si>
    <t>Отдельное мероприятие</t>
  </si>
  <si>
    <t>Всего</t>
  </si>
  <si>
    <t>Статус</t>
  </si>
  <si>
    <t>Муниципальная программа</t>
  </si>
  <si>
    <t>Наименование</t>
  </si>
  <si>
    <t>местный бюджет</t>
  </si>
  <si>
    <t>краевой бюджет</t>
  </si>
  <si>
    <t>федеральный бюджет</t>
  </si>
  <si>
    <t>прочие источники</t>
  </si>
  <si>
    <t>План*</t>
  </si>
  <si>
    <t>Выполнено работ</t>
  </si>
  <si>
    <t>% исполнения</t>
  </si>
  <si>
    <t>местный   бюджет</t>
  </si>
  <si>
    <t>краевой     бюджет</t>
  </si>
  <si>
    <t>-</t>
  </si>
  <si>
    <t>Источник финансирования</t>
  </si>
  <si>
    <t xml:space="preserve">Подпрограмма № 1 </t>
  </si>
  <si>
    <t xml:space="preserve">Подпрограмма № 3 </t>
  </si>
  <si>
    <t xml:space="preserve">Отдельное мероприятие </t>
  </si>
  <si>
    <t>ИТОГО:</t>
  </si>
  <si>
    <t xml:space="preserve">Подпрограмма </t>
  </si>
  <si>
    <t>Подпрограмма</t>
  </si>
  <si>
    <t>федер. бюджет</t>
  </si>
  <si>
    <t>Мероприятия по руководству и управлению в сфере образования и сопровождения образовательного процесса</t>
  </si>
  <si>
    <t>"Мероприятие по осуществлению руководства и управления в сфере культуры"</t>
  </si>
  <si>
    <t xml:space="preserve">Отдельное мероприятие  </t>
  </si>
  <si>
    <t xml:space="preserve">"Содержание муниципального жилищного фонда" </t>
  </si>
  <si>
    <t>Содержание территории Яковлевского муниципального района</t>
  </si>
  <si>
    <t>Содержиние и модернизация коммунальной инфраструктуры</t>
  </si>
  <si>
    <t xml:space="preserve">Муниципальная программа  </t>
  </si>
  <si>
    <t>подпрограмма</t>
  </si>
  <si>
    <t>отдельное мероприятие</t>
  </si>
  <si>
    <t>"Мероприятие по рекультивации и очистке действующей свалки"</t>
  </si>
  <si>
    <t>"Содержание дорожной сети"</t>
  </si>
  <si>
    <t>"Обеспечение безопасности дорожного движения"</t>
  </si>
  <si>
    <t>Обеспечение органов местного самоуправления Яковлевского муниципального района средствами вычислительной техники, лицензионных программных средств</t>
  </si>
  <si>
    <t>Предоставление субсидий МБУ "Редакция районной газеты "Сельский труженик" на финансовое обеспечение муниципального задания на оказание услуг</t>
  </si>
  <si>
    <t>муниципальная программа</t>
  </si>
  <si>
    <t>Мероприятия по оказанию информационно-консультационной помощи сельскохозяйственным товаропроизводителям</t>
  </si>
  <si>
    <t>Проведение мероприятий для детей и молодежи</t>
  </si>
  <si>
    <t>"Мероприятия по управлению и распоряжению имуществом, находящимся в собственности и в ведении Яковлевского муниципального района</t>
  </si>
  <si>
    <t>Мероприятия по созданию и содержанию Многофункционального центра государственных и муниципальных услуг</t>
  </si>
  <si>
    <t>Строительство очистных сооружений</t>
  </si>
  <si>
    <t xml:space="preserve"> </t>
  </si>
  <si>
    <t xml:space="preserve">Финансирование не предусмотрено </t>
  </si>
  <si>
    <t>отдельное мероприятие "Мероприятия по обеспечению сил и средств гражданской обороны и чрезвычайных ситуаций"</t>
  </si>
  <si>
    <t>"Защита населения и территории от чрезвычайных ситуаций, обеспечение пожарной безопасности Яковлевского муниципального района" на 2014-2020 годы</t>
  </si>
  <si>
    <t>"Пожарная безопасность" на 2014-2020 годы</t>
  </si>
  <si>
    <t>Мероприятия по выплате компенсации части платы, взимаемой с родителей (законных представителей) за присмотр и уход за детьми, осваивающими образовательые программы дошкольного образования в организациях, осуществляющих образовательную деятельность</t>
  </si>
  <si>
    <t>"Обеспечение  качественными услугами жлищно-коммунального хозяйства населения Яковлевского муниципального района" на 2014-2020 годы</t>
  </si>
  <si>
    <t>"Информационное обеспечение органов местного самоуправления Яковлевского муниципального района" на 2014-2020 годы</t>
  </si>
  <si>
    <t>В 2018 году по данной подпрограмме приняло участие две семьи</t>
  </si>
  <si>
    <t>Разработка и утверждение документов территориального планирования</t>
  </si>
  <si>
    <t>Обеспечение качественным водоснабжением жителей  многоквартирных домов жд.ст. Варфоломеевка, жд. ст. Сысоевка</t>
  </si>
  <si>
    <r>
      <rPr>
        <b/>
        <sz val="9"/>
        <color indexed="8"/>
        <rFont val="Times New Roman"/>
        <family val="1"/>
        <charset val="204"/>
      </rPr>
      <t xml:space="preserve">Кредиторская задолженность (4 577,59 тыс. руб.): </t>
    </r>
    <r>
      <rPr>
        <sz val="9"/>
        <color indexed="8"/>
        <rFont val="Times New Roman"/>
        <family val="1"/>
        <charset val="204"/>
      </rPr>
      <t xml:space="preserve">По заработной плате 1 052,26 тыс. руб.; по оплате коммунальных услуг (КГУП "Примтеплоэнерго"; ФГБУ ЦЖКУ водоснабжение, водоотведение; ООО УК "Мастер"; ООО "Водоканал" - откачка септика), услуги по содержанию имущества (ООО "Водоканал" вывоз мусора; ИП Шевкопляс обслуживание узла тепл. энергии; диагностика котла по исполнит.листу МБДОУ "ЦРР" с.Новосысоевка),прочие услуги  (оплата по договорам гражданско правового характера; ЯЦРБ мед.осмотр; сметная документация (проведение кап.ремонта МБДОУ "ЦРР" с.Новосысоевка; аттестация рабоих мест) -  2 943,43 тыс. руб.; прочие расходв (оплата штрафов, пеней, неустойки, налогов) - 123,33 тыс. руб.; увеличение стоимости материальных запасов (приобретение угля) - 458,57 тыс. руб..                                                                                                                                                                                             </t>
    </r>
    <r>
      <rPr>
        <b/>
        <sz val="9"/>
        <color indexed="8"/>
        <rFont val="Times New Roman"/>
        <family val="1"/>
        <charset val="204"/>
      </rPr>
      <t xml:space="preserve">За счет средств краевого бюджета: 34 073,00 тыс. руб.       </t>
    </r>
    <r>
      <rPr>
        <sz val="9"/>
        <color indexed="8"/>
        <rFont val="Times New Roman"/>
        <family val="1"/>
        <charset val="204"/>
      </rPr>
      <t xml:space="preserve">                                                                                                                                                                                                                                      </t>
    </r>
    <r>
      <rPr>
        <b/>
        <sz val="9"/>
        <color indexed="8"/>
        <rFont val="Times New Roman"/>
        <family val="1"/>
        <charset val="204"/>
      </rPr>
      <t>33 471,13 тыс. руб</t>
    </r>
    <r>
      <rPr>
        <sz val="9"/>
        <color indexed="8"/>
        <rFont val="Times New Roman"/>
        <family val="1"/>
        <charset val="204"/>
      </rPr>
      <t xml:space="preserve">.- выплаты по з/плате работникам учреждений;увеличение стоимости материальных запасов </t>
    </r>
    <r>
      <rPr>
        <b/>
        <sz val="9"/>
        <color indexed="8"/>
        <rFont val="Times New Roman"/>
        <family val="1"/>
        <charset val="204"/>
      </rPr>
      <t>85,15 тыс. руб.</t>
    </r>
    <r>
      <rPr>
        <sz val="9"/>
        <color indexed="8"/>
        <rFont val="Times New Roman"/>
        <family val="1"/>
        <charset val="204"/>
      </rPr>
      <t xml:space="preserve"> (приобретение канцелярских товаров); увеличение стоимости основных средств - </t>
    </r>
    <r>
      <rPr>
        <b/>
        <sz val="9"/>
        <color indexed="8"/>
        <rFont val="Times New Roman"/>
        <family val="1"/>
        <charset val="204"/>
      </rPr>
      <t>516,72 тыс. руб.</t>
    </r>
    <r>
      <rPr>
        <sz val="9"/>
        <color indexed="8"/>
        <rFont val="Times New Roman"/>
        <family val="1"/>
        <charset val="204"/>
      </rPr>
      <t xml:space="preserve"> (приобретение метод.пособия - 128,72 тыс. руб.; приобретение мебели - 197,53 тыс. руб.; приобретение ноутбука, ксерокса -190,47 тыс. руб.).</t>
    </r>
  </si>
  <si>
    <r>
      <t xml:space="preserve">1. Взносы на капитальный ремонт общего имущества многоквартирных домов муниципального жилищного фонда - </t>
    </r>
    <r>
      <rPr>
        <b/>
        <sz val="9"/>
        <color indexed="8"/>
        <rFont val="Times New Roman"/>
        <family val="1"/>
        <charset val="204"/>
      </rPr>
      <t>382,042 тыс. руб.</t>
    </r>
    <r>
      <rPr>
        <sz val="9"/>
        <color indexed="8"/>
        <rFont val="Times New Roman"/>
        <family val="1"/>
        <charset val="204"/>
      </rPr>
      <t xml:space="preserve">; 2. Ремонт муниципальной квартиры жд.ст. Варфоломеевка ул. Потовая д.54-а кв. 39 - </t>
    </r>
    <r>
      <rPr>
        <b/>
        <sz val="9"/>
        <color indexed="8"/>
        <rFont val="Times New Roman"/>
        <family val="1"/>
        <charset val="204"/>
      </rPr>
      <t>117,058 тыс. руб</t>
    </r>
    <r>
      <rPr>
        <sz val="9"/>
        <color indexed="8"/>
        <rFont val="Times New Roman"/>
        <family val="1"/>
        <charset val="204"/>
      </rPr>
      <t xml:space="preserve">.; 3. Техническое заключение по результатам обследования МКД жд.ст. Варфоломеевка ул. Школьная, д.12 - </t>
    </r>
    <r>
      <rPr>
        <b/>
        <sz val="9"/>
        <color indexed="8"/>
        <rFont val="Times New Roman"/>
        <family val="1"/>
        <charset val="204"/>
      </rPr>
      <t xml:space="preserve">25 тыс. руб. </t>
    </r>
  </si>
  <si>
    <r>
      <t xml:space="preserve"> 1. Потребление электроэнергии уличного освещения с.Яковлевка АО "ДРСК" - </t>
    </r>
    <r>
      <rPr>
        <b/>
        <sz val="9"/>
        <color indexed="8"/>
        <rFont val="Times New Roman"/>
        <family val="1"/>
        <charset val="204"/>
      </rPr>
      <t>387,308 тыс.руб.</t>
    </r>
    <r>
      <rPr>
        <sz val="9"/>
        <color indexed="8"/>
        <rFont val="Times New Roman"/>
        <family val="1"/>
        <charset val="204"/>
      </rPr>
      <t xml:space="preserve">,  техническое обслуживание уличного освещения, электроустановок (ДРСК) - </t>
    </r>
    <r>
      <rPr>
        <b/>
        <sz val="9"/>
        <color indexed="8"/>
        <rFont val="Times New Roman"/>
        <family val="1"/>
        <charset val="204"/>
      </rPr>
      <t>127,295 тыс. руб.</t>
    </r>
    <r>
      <rPr>
        <sz val="9"/>
        <color indexed="8"/>
        <rFont val="Times New Roman"/>
        <family val="1"/>
        <charset val="204"/>
      </rPr>
      <t xml:space="preserve">, приобретение ртутных ламп высокого давления для уличного освещения ООО "Трансэлектро-Территориальный торговый район" - </t>
    </r>
    <r>
      <rPr>
        <b/>
        <sz val="9"/>
        <color indexed="8"/>
        <rFont val="Times New Roman"/>
        <family val="1"/>
        <charset val="204"/>
      </rPr>
      <t>13,310 тыс. руб.</t>
    </r>
    <r>
      <rPr>
        <sz val="9"/>
        <color indexed="8"/>
        <rFont val="Times New Roman"/>
        <family val="1"/>
        <charset val="204"/>
      </rPr>
      <t xml:space="preserve">, 2. Очистка от мусора и благоустройство территории кладбищ с.Яковлевка ИП Вафин - </t>
    </r>
    <r>
      <rPr>
        <b/>
        <sz val="9"/>
        <color indexed="8"/>
        <rFont val="Times New Roman"/>
        <family val="1"/>
        <charset val="204"/>
      </rPr>
      <t>25 тыс. руб</t>
    </r>
    <r>
      <rPr>
        <sz val="9"/>
        <color indexed="8"/>
        <rFont val="Times New Roman"/>
        <family val="1"/>
        <charset val="204"/>
      </rPr>
      <t>.</t>
    </r>
  </si>
  <si>
    <r>
      <t xml:space="preserve"> 1. Потребление электроэнергии скважинами  с. Новосысоевка, с. Покровка, с. Минеральное, ТП-6093 ст. Сысоевка- </t>
    </r>
    <r>
      <rPr>
        <b/>
        <sz val="9"/>
        <rFont val="Times New Roman"/>
        <family val="1"/>
        <charset val="204"/>
      </rPr>
      <t>856,403 тыс. руб.</t>
    </r>
    <r>
      <rPr>
        <sz val="9"/>
        <rFont val="Times New Roman"/>
        <family val="1"/>
        <charset val="204"/>
      </rPr>
      <t xml:space="preserve">; 2. Техобслуживание ВЛ с. Новосысоевка (ДРСК) - </t>
    </r>
    <r>
      <rPr>
        <b/>
        <sz val="9"/>
        <rFont val="Times New Roman"/>
        <family val="1"/>
        <charset val="204"/>
      </rPr>
      <t>23,291 тыс. руб.</t>
    </r>
    <r>
      <rPr>
        <sz val="9"/>
        <rFont val="Times New Roman"/>
        <family val="1"/>
        <charset val="204"/>
      </rPr>
      <t xml:space="preserve">;  3. Обслуживание водозаборной скважины с.Новосысоевка  - </t>
    </r>
    <r>
      <rPr>
        <b/>
        <sz val="9"/>
        <rFont val="Times New Roman"/>
        <family val="1"/>
        <charset val="204"/>
      </rPr>
      <t>105,404 тыс. руб.</t>
    </r>
    <r>
      <rPr>
        <sz val="9"/>
        <rFont val="Times New Roman"/>
        <family val="1"/>
        <charset val="204"/>
      </rPr>
      <t xml:space="preserve">; 4. Санитарно-эпидемиологическая экспертиза проектов зон санитарной охраны источников водоснабжения (скважин с. Яковлевка) - </t>
    </r>
    <r>
      <rPr>
        <b/>
        <sz val="9"/>
        <rFont val="Times New Roman"/>
        <family val="1"/>
        <charset val="204"/>
      </rPr>
      <t xml:space="preserve">21,548 </t>
    </r>
    <r>
      <rPr>
        <sz val="9"/>
        <rFont val="Times New Roman"/>
        <family val="1"/>
        <charset val="204"/>
      </rPr>
      <t xml:space="preserve">тыс. руб.; 5.Капитальный ремонт и замена централизованного водопровода с. Яковлевка ул. Карпатовская (300м) ООО Водоканал-Сервис"- </t>
    </r>
    <r>
      <rPr>
        <b/>
        <sz val="9"/>
        <rFont val="Times New Roman"/>
        <family val="1"/>
        <charset val="204"/>
      </rPr>
      <t>79,870 тыс. руб</t>
    </r>
    <r>
      <rPr>
        <sz val="9"/>
        <rFont val="Times New Roman"/>
        <family val="1"/>
        <charset val="204"/>
      </rPr>
      <t xml:space="preserve">.; 6. Капитальный ремонт и замена централизованного водопровода с. Яковлевка ул. Советская 122а (в районе ДООСЦ 72м.) ООО Водоканал-Сервис"- </t>
    </r>
    <r>
      <rPr>
        <b/>
        <sz val="9"/>
        <rFont val="Times New Roman"/>
        <family val="1"/>
        <charset val="204"/>
      </rPr>
      <t>94,772 тыс. руб.</t>
    </r>
    <r>
      <rPr>
        <sz val="9"/>
        <rFont val="Times New Roman"/>
        <family val="1"/>
        <charset val="204"/>
      </rPr>
      <t xml:space="preserve">; 7. Капитальный ремонт и замена централизованного водопровода от теплового узла территории КБУЗ "ЯЦРБ" до ул. Фадеева с. Яковлевка (75м) ООО Водоканал-Сервис"- </t>
    </r>
    <r>
      <rPr>
        <b/>
        <sz val="9"/>
        <rFont val="Times New Roman"/>
        <family val="1"/>
        <charset val="204"/>
      </rPr>
      <t>37,866 тыс. руб</t>
    </r>
    <r>
      <rPr>
        <sz val="9"/>
        <rFont val="Times New Roman"/>
        <family val="1"/>
        <charset val="204"/>
      </rPr>
      <t xml:space="preserve">.; 8. Капитальный ремонт и замена централизованного водопровода, расположенного ул. Центральная с. Яковлевка ( от компенсатора до тепловой камеры д. 18 ул. Центральная) - </t>
    </r>
    <r>
      <rPr>
        <b/>
        <sz val="9"/>
        <rFont val="Times New Roman"/>
        <family val="1"/>
        <charset val="204"/>
      </rPr>
      <t>55,309 тыс. руб.</t>
    </r>
    <r>
      <rPr>
        <sz val="9"/>
        <rFont val="Times New Roman"/>
        <family val="1"/>
        <charset val="204"/>
      </rPr>
      <t xml:space="preserve">; 9. Замена насоса в с. Новосысоевка ООО УК "Мастер"- </t>
    </r>
    <r>
      <rPr>
        <b/>
        <sz val="9"/>
        <rFont val="Times New Roman"/>
        <family val="1"/>
        <charset val="204"/>
      </rPr>
      <t>17 тыс. руб.</t>
    </r>
    <r>
      <rPr>
        <sz val="9"/>
        <rFont val="Times New Roman"/>
        <family val="1"/>
        <charset val="204"/>
      </rPr>
      <t xml:space="preserve">;  10. Лабораторные анализы по воде на скважинах ст. Варфоломеевка - </t>
    </r>
    <r>
      <rPr>
        <b/>
        <sz val="9"/>
        <rFont val="Times New Roman"/>
        <family val="1"/>
        <charset val="204"/>
      </rPr>
      <t>33,756 тыс. руб</t>
    </r>
    <r>
      <rPr>
        <sz val="9"/>
        <rFont val="Times New Roman"/>
        <family val="1"/>
        <charset val="204"/>
      </rPr>
      <t xml:space="preserve">; 11. Санитарно-эпидемиологическая экспертизаусловий временного складирования ТКО, в т.ч. контейнерных площадок- </t>
    </r>
    <r>
      <rPr>
        <b/>
        <sz val="9"/>
        <rFont val="Times New Roman"/>
        <family val="1"/>
        <charset val="204"/>
      </rPr>
      <t>7,482 тыс. руб.</t>
    </r>
    <r>
      <rPr>
        <sz val="9"/>
        <rFont val="Times New Roman"/>
        <family val="1"/>
        <charset val="204"/>
      </rPr>
      <t xml:space="preserve">; 12. Оплата за выполненные работы по установке комплекса защиты сухого хода на скважине ст. Варфоломеевка ООО "Водоканал-Сервис"- </t>
    </r>
    <r>
      <rPr>
        <b/>
        <sz val="9"/>
        <rFont val="Times New Roman"/>
        <family val="1"/>
        <charset val="204"/>
      </rPr>
      <t>40,492 тыс.руб</t>
    </r>
    <r>
      <rPr>
        <sz val="9"/>
        <rFont val="Times New Roman"/>
        <family val="1"/>
        <charset val="204"/>
      </rPr>
      <t xml:space="preserve">; 13. Приобретение резервных насосов - </t>
    </r>
    <r>
      <rPr>
        <b/>
        <sz val="9"/>
        <rFont val="Times New Roman"/>
        <family val="1"/>
        <charset val="204"/>
      </rPr>
      <t>143,018 тыс. руб.</t>
    </r>
    <r>
      <rPr>
        <sz val="9"/>
        <rFont val="Times New Roman"/>
        <family val="1"/>
        <charset val="204"/>
      </rPr>
      <t xml:space="preserve">; 14. Экспертиза смет по кап. ремонту водонапорной башни с. Яковлевка - </t>
    </r>
    <r>
      <rPr>
        <b/>
        <sz val="9"/>
        <rFont val="Times New Roman"/>
        <family val="1"/>
        <charset val="204"/>
      </rPr>
      <t>11,80 тыс. руб</t>
    </r>
    <r>
      <rPr>
        <sz val="9"/>
        <rFont val="Times New Roman"/>
        <family val="1"/>
        <charset val="204"/>
      </rPr>
      <t xml:space="preserve">.      </t>
    </r>
  </si>
  <si>
    <r>
      <t xml:space="preserve">1. Транспортные услуги по доставке холодной воды к МКД ст. Варфоломеевка  (ИП Веритинская) - </t>
    </r>
    <r>
      <rPr>
        <b/>
        <sz val="9"/>
        <rFont val="Times New Roman"/>
        <family val="1"/>
        <charset val="204"/>
      </rPr>
      <t>475,925 тыс. руб.</t>
    </r>
    <r>
      <rPr>
        <sz val="9"/>
        <rFont val="Times New Roman"/>
        <family val="1"/>
        <charset val="204"/>
      </rPr>
      <t xml:space="preserve">; 2. Подвоз воды к МКД ст.Сысоевка (ООО УК " Мастер") - </t>
    </r>
    <r>
      <rPr>
        <b/>
        <sz val="9"/>
        <rFont val="Times New Roman"/>
        <family val="1"/>
        <charset val="204"/>
      </rPr>
      <t>60 тыс. руб.</t>
    </r>
  </si>
  <si>
    <r>
      <t xml:space="preserve">Местный бюджет:  </t>
    </r>
    <r>
      <rPr>
        <sz val="9"/>
        <color indexed="8"/>
        <rFont val="Times New Roman"/>
        <family val="1"/>
        <charset val="204"/>
      </rPr>
      <t>1. Разработка ПСД на строительство очистных сооруженией с. Яковлевка ООО "ППК "Модерн инженеринг систем""</t>
    </r>
    <r>
      <rPr>
        <b/>
        <sz val="9"/>
        <color indexed="8"/>
        <rFont val="Times New Roman"/>
        <family val="1"/>
        <charset val="204"/>
      </rPr>
      <t>-760 тыс.  руб.</t>
    </r>
    <r>
      <rPr>
        <sz val="9"/>
        <color indexed="8"/>
        <rFont val="Times New Roman"/>
        <family val="1"/>
        <charset val="204"/>
      </rPr>
      <t>;</t>
    </r>
    <r>
      <rPr>
        <b/>
        <sz val="9"/>
        <color indexed="8"/>
        <rFont val="Times New Roman"/>
        <family val="1"/>
        <charset val="204"/>
      </rPr>
      <t xml:space="preserve"> </t>
    </r>
    <r>
      <rPr>
        <sz val="9"/>
        <color indexed="8"/>
        <rFont val="Times New Roman"/>
        <family val="1"/>
        <charset val="204"/>
      </rPr>
      <t xml:space="preserve">2. Технологическое присоединение очистных на 500 м3 (ОАО "ДРСК") - </t>
    </r>
    <r>
      <rPr>
        <b/>
        <sz val="9"/>
        <color indexed="8"/>
        <rFont val="Times New Roman"/>
        <family val="1"/>
        <charset val="204"/>
      </rPr>
      <t>109,810 тыс. руб.</t>
    </r>
    <r>
      <rPr>
        <sz val="9"/>
        <color indexed="8"/>
        <rFont val="Times New Roman"/>
        <family val="1"/>
        <charset val="204"/>
      </rPr>
      <t xml:space="preserve">;  3. Технологическое присоединение очистных на 120 м3 (ОАО "ДРСК") - </t>
    </r>
    <r>
      <rPr>
        <b/>
        <sz val="9"/>
        <color indexed="8"/>
        <rFont val="Times New Roman"/>
        <family val="1"/>
        <charset val="204"/>
      </rPr>
      <t>34,130 тыс. руб..</t>
    </r>
    <r>
      <rPr>
        <sz val="9"/>
        <color indexed="8"/>
        <rFont val="Times New Roman"/>
        <family val="1"/>
        <charset val="204"/>
      </rPr>
      <t xml:space="preserve">; 4. Корректировка ПСД очистных сооружений (ООО "ППК "Модерн инженеринг систем") - </t>
    </r>
    <r>
      <rPr>
        <b/>
        <sz val="9"/>
        <color indexed="8"/>
        <rFont val="Times New Roman"/>
        <family val="1"/>
        <charset val="204"/>
      </rPr>
      <t>86,540 тыс. руб.</t>
    </r>
    <r>
      <rPr>
        <sz val="9"/>
        <color indexed="8"/>
        <rFont val="Times New Roman"/>
        <family val="1"/>
        <charset val="204"/>
      </rPr>
      <t xml:space="preserve">; 5. Экспертиза откорректированной ПСД (КГАУ "Примгосэкспертиза") - </t>
    </r>
    <r>
      <rPr>
        <b/>
        <sz val="9"/>
        <color indexed="8"/>
        <rFont val="Times New Roman"/>
        <family val="1"/>
        <charset val="204"/>
      </rPr>
      <t xml:space="preserve">194,685 тыс. руб..   Краевой бюджет: </t>
    </r>
    <r>
      <rPr>
        <sz val="9"/>
        <color indexed="8"/>
        <rFont val="Times New Roman"/>
        <family val="1"/>
        <charset val="204"/>
      </rPr>
      <t>Разработка ПСД на строительство очистных сооруженией с. Яковлевка ООО "ППК "Модерн инженеринг систем""</t>
    </r>
    <r>
      <rPr>
        <b/>
        <sz val="9"/>
        <color indexed="8"/>
        <rFont val="Times New Roman"/>
        <family val="1"/>
        <charset val="204"/>
      </rPr>
      <t>-3040 тыс. руб.</t>
    </r>
  </si>
  <si>
    <r>
      <rPr>
        <b/>
        <sz val="9"/>
        <color indexed="8"/>
        <rFont val="Times New Roman"/>
        <family val="1"/>
        <charset val="204"/>
      </rPr>
      <t>МКУ "ХОЗУ" ( 53,22тыс.руб.):</t>
    </r>
    <r>
      <rPr>
        <sz val="9"/>
        <color indexed="8"/>
        <rFont val="Times New Roman"/>
        <family val="1"/>
        <charset val="204"/>
      </rPr>
      <t xml:space="preserve"> тех.обслуживание пожарной сигнализации - 46,8тыс. руб., перезарядка огнетушителей - 6,42 тыс.руб. </t>
    </r>
    <r>
      <rPr>
        <b/>
        <sz val="9"/>
        <color indexed="8"/>
        <rFont val="Times New Roman"/>
        <family val="1"/>
        <charset val="204"/>
      </rPr>
      <t>МКУ "Управление культуры"</t>
    </r>
    <r>
      <rPr>
        <sz val="9"/>
        <color indexed="8"/>
        <rFont val="Times New Roman"/>
        <family val="1"/>
        <charset val="204"/>
      </rPr>
      <t xml:space="preserve"> (74,54 тыс.руб.):  покупка знаков ФЭС и плана эвакуации в МКУ "МБ", изготовление знака в МБУ "МРДК" - 16,39 тыс.руб., техническое обслуживание пожарных сигнализаций учреждений (музей, МКУ "МБ", МБУ "МРДК"), проверка параметров ОТВ огнетушителей и ремонт (замена) ЗПУКОП в МКУ "МБ", установка табло в МБУ "МРДК" - 58,15 тыс.руб. </t>
    </r>
    <r>
      <rPr>
        <b/>
        <sz val="9"/>
        <color indexed="8"/>
        <rFont val="Times New Roman"/>
        <family val="1"/>
        <charset val="204"/>
      </rPr>
      <t>МКУ "ЦО и СО" (1347,23 тыс. руб.):</t>
    </r>
    <r>
      <rPr>
        <sz val="9"/>
        <color indexed="8"/>
        <rFont val="Times New Roman"/>
        <family val="1"/>
        <charset val="204"/>
      </rPr>
      <t xml:space="preserve"> обслуживание пожарной сигнализации - 801,15 тыс.руб., приобретение пожарных извещателей - 37,68тыс.руб, приобретение аккумулятора - 35,41тыс.руб, обслуживание сим.карт - 0,32тыс.руб., приобретение огнетушителей -  71,02 тыс.руб., проверка огнетушителей и зарядка - 60,13 тыс.руб., огнезащитная обработка - 151,47 тыс.руб., разработка пректно-сметной документации - 154,69 тыс.руб., дератизация помещений - 25,56 тыс.руб., приобретение светового табло - 3,30 тыс.руб., госпошлина по исполнительным листам - 2,0 тыс.руб., проф. подготовка пож.тех. минимума - 4,50 тыс.руб.</t>
    </r>
  </si>
  <si>
    <r>
      <t xml:space="preserve">1. Выполнены работы по содержанию дорог местного значения в зимний период (очистка от снега дорог местного значения  и подсыпка противогололёдными материалами дорог местного значения) - </t>
    </r>
    <r>
      <rPr>
        <b/>
        <sz val="9"/>
        <color indexed="8"/>
        <rFont val="Times New Roman"/>
        <family val="1"/>
        <charset val="204"/>
      </rPr>
      <t>1049 тыс. руб.</t>
    </r>
    <r>
      <rPr>
        <sz val="9"/>
        <color indexed="8"/>
        <rFont val="Times New Roman"/>
        <family val="1"/>
        <charset val="204"/>
      </rPr>
      <t xml:space="preserve">; 2. Составление смет - </t>
    </r>
    <r>
      <rPr>
        <b/>
        <sz val="9"/>
        <color indexed="8"/>
        <rFont val="Times New Roman"/>
        <family val="1"/>
        <charset val="204"/>
      </rPr>
      <t>4,46 тыс. руб.</t>
    </r>
    <r>
      <rPr>
        <sz val="9"/>
        <color indexed="8"/>
        <rFont val="Times New Roman"/>
        <family val="1"/>
        <charset val="204"/>
      </rPr>
      <t xml:space="preserve">    </t>
    </r>
  </si>
  <si>
    <r>
      <t xml:space="preserve">1. Выполнены работы по нанесению горизонтальной разметке и установки дорожных знаков на дорогах местного значения ЯМР - </t>
    </r>
    <r>
      <rPr>
        <b/>
        <sz val="9"/>
        <color indexed="8"/>
        <rFont val="Times New Roman"/>
        <family val="1"/>
        <charset val="204"/>
      </rPr>
      <t>45,38 тыс. руб</t>
    </r>
    <r>
      <rPr>
        <sz val="9"/>
        <color indexed="8"/>
        <rFont val="Times New Roman"/>
        <family val="1"/>
        <charset val="204"/>
      </rPr>
      <t xml:space="preserve">. 2. Поставка дорожных знаков и стоек для дорожных знаков - </t>
    </r>
    <r>
      <rPr>
        <b/>
        <sz val="9"/>
        <color indexed="8"/>
        <rFont val="Times New Roman"/>
        <family val="1"/>
        <charset val="204"/>
      </rPr>
      <t xml:space="preserve">81,01 тыс. руб.   </t>
    </r>
  </si>
  <si>
    <r>
      <t xml:space="preserve">1. Выполнены работы по ремонту водопропускной трубы на ул. Октябрьской в селе Яковлевка - </t>
    </r>
    <r>
      <rPr>
        <b/>
        <sz val="9"/>
        <color indexed="8"/>
        <rFont val="Times New Roman"/>
        <family val="1"/>
        <charset val="204"/>
      </rPr>
      <t>8,78 тыс. руб</t>
    </r>
    <r>
      <rPr>
        <sz val="9"/>
        <color indexed="8"/>
        <rFont val="Times New Roman"/>
        <family val="1"/>
        <charset val="204"/>
      </rPr>
      <t xml:space="preserve">. 2. Оплата задолжности по ямочному ремонту асфальтобетонного покрытия на дорогах местного значения  на территории  ЯМР за 2016 г. - </t>
    </r>
    <r>
      <rPr>
        <b/>
        <sz val="9"/>
        <color indexed="8"/>
        <rFont val="Times New Roman"/>
        <family val="1"/>
        <charset val="204"/>
      </rPr>
      <t>1 940,5 тыс. руб</t>
    </r>
    <r>
      <rPr>
        <sz val="9"/>
        <color indexed="8"/>
        <rFont val="Times New Roman"/>
        <family val="1"/>
        <charset val="204"/>
      </rPr>
      <t>.)</t>
    </r>
  </si>
  <si>
    <r>
      <t>ХОЗУ (670 тыс. руб.):</t>
    </r>
    <r>
      <rPr>
        <sz val="9"/>
        <color indexed="8"/>
        <rFont val="Times New Roman"/>
        <family val="1"/>
        <charset val="204"/>
      </rPr>
      <t xml:space="preserve"> лицензионный платеж за ЭЦП - 15,96 тыс. руб.; обновление 1С - 61,90 тыс. руб.; обновление ПО для КСП - 45,00 тыс. руб.; разработка технического паспорта информационной системы - 49,14 тыс. руб.; право на использование СЗИ НСД - 66,13 тыс. руб.; лицензионный платеж ПО программы "Практика"  69,93 тыс. руб.; продление лицензии ПО - 9,15 тыс. руб.; услуги по поставке программ и баз данных - 40, 00 тыс. руб.; комплекс специальных услуг в области информационной безопасности - 80,50 тыс. руб.; Консультант Плюс - 146,67 тыс. руб.; продление регистрации домена сайта Администрации - 4,83 тыс. руб.; приобретение методички - 0,60 тыс. руб.; приобретение ПО - 2,69 тыс. руб..</t>
    </r>
    <r>
      <rPr>
        <b/>
        <sz val="9"/>
        <color indexed="8"/>
        <rFont val="Times New Roman"/>
        <family val="1"/>
        <charset val="204"/>
      </rPr>
      <t>Фин. управление - 246 тыс. руб</t>
    </r>
    <r>
      <rPr>
        <sz val="9"/>
        <color indexed="8"/>
        <rFont val="Times New Roman"/>
        <family val="1"/>
        <charset val="204"/>
      </rPr>
      <t>., обслуживание программы бюджет СМАРТ</t>
    </r>
  </si>
  <si>
    <r>
      <t>2526,56 тыс. руб</t>
    </r>
    <r>
      <rPr>
        <sz val="9"/>
        <color indexed="8"/>
        <rFont val="Times New Roman"/>
        <family val="1"/>
        <charset val="204"/>
      </rPr>
      <t>. расходы на обеспечение деятельности (оказание услуг, услуги связи, заработная плата, налоги, оплата кредиторской задолженности)</t>
    </r>
  </si>
  <si>
    <r>
      <rPr>
        <b/>
        <sz val="9"/>
        <color indexed="8"/>
        <rFont val="Times New Roman"/>
        <family val="1"/>
        <charset val="204"/>
      </rPr>
      <t xml:space="preserve">866,80 тыс. руб.: </t>
    </r>
    <r>
      <rPr>
        <sz val="9"/>
        <color indexed="8"/>
        <rFont val="Times New Roman"/>
        <family val="1"/>
        <charset val="204"/>
      </rPr>
      <t>уплата налогов (НДС, земельный налог, транспортный налог) - 195,77 тыс.руб.; пени по НДС - 0,016 тыс. руб.; изготовление технических планов на объекты недвижимости и межевых планов на земельные участки - 471,02 тыс. руб.;  оплата услуг оценщика - 200,0 тыс.руб.                                                                                      .</t>
    </r>
  </si>
  <si>
    <r>
      <rPr>
        <b/>
        <sz val="9"/>
        <color indexed="8"/>
        <rFont val="Times New Roman"/>
        <family val="1"/>
        <charset val="204"/>
      </rPr>
      <t>За счет средств местного бюджета: (29 646,35 т.р.):</t>
    </r>
    <r>
      <rPr>
        <sz val="9"/>
        <color indexed="8"/>
        <rFont val="Times New Roman"/>
        <family val="1"/>
        <charset val="204"/>
      </rPr>
      <t xml:space="preserve"> </t>
    </r>
    <r>
      <rPr>
        <b/>
        <sz val="9"/>
        <color indexed="8"/>
        <rFont val="Times New Roman"/>
        <family val="1"/>
        <charset val="204"/>
      </rPr>
      <t xml:space="preserve">13 564,06 т.р. </t>
    </r>
    <r>
      <rPr>
        <sz val="9"/>
        <color indexed="8"/>
        <rFont val="Times New Roman"/>
        <family val="1"/>
        <charset val="204"/>
      </rPr>
      <t xml:space="preserve">выплаты по з/платы работникам учреждений ;пр. выплаты (пособие до трех лет) - </t>
    </r>
    <r>
      <rPr>
        <b/>
        <sz val="9"/>
        <color indexed="8"/>
        <rFont val="Times New Roman"/>
        <family val="1"/>
        <charset val="204"/>
      </rPr>
      <t>17,82 т.р.</t>
    </r>
    <r>
      <rPr>
        <sz val="9"/>
        <color indexed="8"/>
        <rFont val="Times New Roman"/>
        <family val="1"/>
        <charset val="204"/>
      </rPr>
      <t xml:space="preserve">; транспортные услуги - </t>
    </r>
    <r>
      <rPr>
        <b/>
        <sz val="9"/>
        <color indexed="8"/>
        <rFont val="Times New Roman"/>
        <family val="1"/>
        <charset val="204"/>
      </rPr>
      <t>13,15 т.р.</t>
    </r>
    <r>
      <rPr>
        <sz val="9"/>
        <color indexed="8"/>
        <rFont val="Times New Roman"/>
        <family val="1"/>
        <charset val="204"/>
      </rPr>
      <t xml:space="preserve">; на содержание общеобразовательных уч-й </t>
    </r>
    <r>
      <rPr>
        <b/>
        <sz val="9"/>
        <color indexed="8"/>
        <rFont val="Times New Roman"/>
        <family val="1"/>
        <charset val="204"/>
      </rPr>
      <t xml:space="preserve">15 577,46 т.р. </t>
    </r>
    <r>
      <rPr>
        <sz val="9"/>
        <color indexed="8"/>
        <rFont val="Times New Roman"/>
        <family val="1"/>
        <charset val="204"/>
      </rPr>
      <t xml:space="preserve">(9 761,69 т.р. оплата ком-х услуг, услуги по содержанию имущества , пр. услуги  (Росгосстрах страх. премия ОСАГО; обслуживание карт ГСМ; ЯЦРБ медосмотр; КГАУ "Государственная экспертиза проектной  документации"; ЯЦРБ обследование детей с ограниченными возможностями; установка тахографа); аренда автотранспорта - 24,0 т.р.;  услуги связи (ПАО "Ростелеком") -111,67 т.р.; оплата штрафов госпошлины  по исполнительным листам , пени - 868,58 т.р.; увеличение стоимости материальных запасов (ГСМ;  приобретение угля; питание уащихся 5 - 11 классы; приобретение автошин; приобретение блока СКЗИ; приобретение проблесковых маяков; приобретение светильников; приобретение карт водителей; приобретение тахографа) - 4 811,52 т.р.).Увелиение стоимости основных средств по программе "Развитие образования" на 2014 -2020 гг. - </t>
    </r>
    <r>
      <rPr>
        <b/>
        <sz val="9"/>
        <color indexed="8"/>
        <rFont val="Times New Roman"/>
        <family val="1"/>
        <charset val="204"/>
      </rPr>
      <t>60,00 т.р.</t>
    </r>
    <r>
      <rPr>
        <sz val="9"/>
        <color indexed="8"/>
        <rFont val="Times New Roman"/>
        <family val="1"/>
        <charset val="204"/>
      </rPr>
      <t xml:space="preserve"> (приобретение тахографа СОШ с.Яковлевка; СОШ №1 с.Новосысоевка); </t>
    </r>
    <r>
      <rPr>
        <b/>
        <sz val="9"/>
        <color indexed="8"/>
        <rFont val="Times New Roman"/>
        <family val="1"/>
        <charset val="204"/>
      </rPr>
      <t xml:space="preserve">142,01 т.р. - </t>
    </r>
    <r>
      <rPr>
        <sz val="9"/>
        <color indexed="8"/>
        <rFont val="Times New Roman"/>
        <family val="1"/>
        <charset val="204"/>
      </rPr>
      <t xml:space="preserve">проведение работ по устройству сан.гигиенич. помещений в Покр.филиале.  По модернизации системы общего  образования были произведены расходы на сумму </t>
    </r>
    <r>
      <rPr>
        <b/>
        <sz val="9"/>
        <color indexed="8"/>
        <rFont val="Times New Roman"/>
        <family val="1"/>
        <charset val="204"/>
      </rPr>
      <t xml:space="preserve">271,85 т.р. </t>
    </r>
    <r>
      <rPr>
        <sz val="9"/>
        <color indexed="8"/>
        <rFont val="Times New Roman"/>
        <family val="1"/>
        <charset val="204"/>
      </rPr>
      <t xml:space="preserve">: увеличение стоимости основных средств 36,85 т.р. (приобретение счетчика "Меркурий" по  СОШ с.Яковлевка, СОШ №1 с.Новосысоевка, СОШ №2 с.Новосысоевка); приобретение котла  СОШ №2 с.Новосысоевка  -  235,00 т.р. </t>
    </r>
  </si>
  <si>
    <r>
      <rPr>
        <b/>
        <sz val="9"/>
        <color indexed="8"/>
        <rFont val="Times New Roman"/>
        <family val="1"/>
        <charset val="204"/>
      </rPr>
      <t>Кредиторская задолженность (10 120,95 т.р.):</t>
    </r>
    <r>
      <rPr>
        <sz val="9"/>
        <color indexed="8"/>
        <rFont val="Times New Roman"/>
        <family val="1"/>
        <charset val="204"/>
      </rPr>
      <t xml:space="preserve"> выплаты кредиторской задолженности по начислениям  на  заработную плату </t>
    </r>
    <r>
      <rPr>
        <b/>
        <sz val="9"/>
        <color indexed="8"/>
        <rFont val="Times New Roman"/>
        <family val="1"/>
        <charset val="204"/>
      </rPr>
      <t>1 950,09 т.р.</t>
    </r>
    <r>
      <rPr>
        <sz val="9"/>
        <color indexed="8"/>
        <rFont val="Times New Roman"/>
        <family val="1"/>
        <charset val="204"/>
      </rPr>
      <t xml:space="preserve">;  </t>
    </r>
    <r>
      <rPr>
        <b/>
        <sz val="9"/>
        <color indexed="8"/>
        <rFont val="Times New Roman"/>
        <family val="1"/>
        <charset val="204"/>
      </rPr>
      <t>5 574,17 т.р.</t>
    </r>
    <r>
      <rPr>
        <sz val="9"/>
        <color indexed="8"/>
        <rFont val="Times New Roman"/>
        <family val="1"/>
        <charset val="204"/>
      </rPr>
      <t xml:space="preserve"> - коммунальные услуги (ООО "Водоканал" ООО УК "Мастер" - водоснабжение, водоотведение; КГУП "Примтеплоэнерго" исп.листы), услуги по содержанию имущества (ИП "Шевкопляс" тех. обслуживание узлов теплоэнергии; ИП "Нестеров" услуги ГЛОНАСС; ООО "Арсеньевстрой" договора ГПХ (ремонт кухни СОШ №1 с.Новосысоевка); договора гражданско - правового характера (ремонт котлов); ООО "Водоканал" - вывоз ТБО), прочие услуги (ЯЦРБ предрейсовый осмотр водителей); прочие расходы (оплата налогов, штрафов, пеней) - </t>
    </r>
    <r>
      <rPr>
        <b/>
        <sz val="9"/>
        <color indexed="8"/>
        <rFont val="Times New Roman"/>
        <family val="1"/>
        <charset val="204"/>
      </rPr>
      <t>177,36 т.р.</t>
    </r>
    <r>
      <rPr>
        <sz val="9"/>
        <color indexed="8"/>
        <rFont val="Times New Roman"/>
        <family val="1"/>
        <charset val="204"/>
      </rPr>
      <t xml:space="preserve">;  увеличение стоимости материальных запасов (приобретение угля; питание 5-11 классы; оплата карт водителей ) - </t>
    </r>
    <r>
      <rPr>
        <b/>
        <sz val="9"/>
        <color indexed="8"/>
        <rFont val="Times New Roman"/>
        <family val="1"/>
        <charset val="204"/>
      </rPr>
      <t xml:space="preserve">2 419,33 т.р..  </t>
    </r>
    <r>
      <rPr>
        <sz val="9"/>
        <color indexed="8"/>
        <rFont val="Times New Roman"/>
        <family val="1"/>
        <charset val="204"/>
      </rPr>
      <t xml:space="preserve">                                                                                                                                                                                             </t>
    </r>
    <r>
      <rPr>
        <b/>
        <sz val="9"/>
        <color indexed="8"/>
        <rFont val="Times New Roman"/>
        <family val="1"/>
        <charset val="204"/>
      </rPr>
      <t xml:space="preserve">За счет средств краевого бюджета (112 773,38 т.р.): </t>
    </r>
    <r>
      <rPr>
        <sz val="9"/>
        <color indexed="8"/>
        <rFont val="Times New Roman"/>
        <family val="1"/>
        <charset val="204"/>
      </rPr>
      <t xml:space="preserve"> </t>
    </r>
    <r>
      <rPr>
        <b/>
        <sz val="9"/>
        <color indexed="8"/>
        <rFont val="Times New Roman"/>
        <family val="1"/>
        <charset val="204"/>
      </rPr>
      <t xml:space="preserve"> 2 359,33 т.р.</t>
    </r>
    <r>
      <rPr>
        <sz val="9"/>
        <color indexed="8"/>
        <rFont val="Times New Roman"/>
        <family val="1"/>
        <charset val="204"/>
      </rPr>
      <t xml:space="preserve"> питание 1-4 классов;  </t>
    </r>
    <r>
      <rPr>
        <b/>
        <sz val="9"/>
        <color indexed="8"/>
        <rFont val="Times New Roman"/>
        <family val="1"/>
        <charset val="204"/>
      </rPr>
      <t>105 834,26 т.р.</t>
    </r>
    <r>
      <rPr>
        <sz val="9"/>
        <color indexed="8"/>
        <rFont val="Times New Roman"/>
        <family val="1"/>
        <charset val="204"/>
      </rPr>
      <t xml:space="preserve"> -  выплаты по заработной плате педагогам;  услуги связи - </t>
    </r>
    <r>
      <rPr>
        <b/>
        <sz val="9"/>
        <color indexed="8"/>
        <rFont val="Times New Roman"/>
        <family val="1"/>
        <charset val="204"/>
      </rPr>
      <t>278,18 т.р.</t>
    </r>
    <r>
      <rPr>
        <sz val="9"/>
        <color indexed="8"/>
        <rFont val="Times New Roman"/>
        <family val="1"/>
        <charset val="204"/>
      </rPr>
      <t xml:space="preserve">; прочие услуги (изготовление бланков, аттестатов) - </t>
    </r>
    <r>
      <rPr>
        <b/>
        <sz val="9"/>
        <color indexed="8"/>
        <rFont val="Times New Roman"/>
        <family val="1"/>
        <charset val="204"/>
      </rPr>
      <t>99,71 т.р.</t>
    </r>
    <r>
      <rPr>
        <sz val="9"/>
        <color indexed="8"/>
        <rFont val="Times New Roman"/>
        <family val="1"/>
        <charset val="204"/>
      </rPr>
      <t xml:space="preserve">; прочие расходы (изготовление похв. листов, медалей, приобретение грамот) - </t>
    </r>
    <r>
      <rPr>
        <b/>
        <sz val="9"/>
        <color indexed="8"/>
        <rFont val="Times New Roman"/>
        <family val="1"/>
        <charset val="204"/>
      </rPr>
      <t>13,07т.р.</t>
    </r>
    <r>
      <rPr>
        <sz val="9"/>
        <color indexed="8"/>
        <rFont val="Times New Roman"/>
        <family val="1"/>
        <charset val="204"/>
      </rPr>
      <t xml:space="preserve">;  увеличение стоимости материальных запасов - </t>
    </r>
    <r>
      <rPr>
        <b/>
        <sz val="9"/>
        <color indexed="8"/>
        <rFont val="Times New Roman"/>
        <family val="1"/>
        <charset val="204"/>
      </rPr>
      <t xml:space="preserve">310,71 т.р. </t>
    </r>
    <r>
      <rPr>
        <sz val="9"/>
        <color indexed="8"/>
        <rFont val="Times New Roman"/>
        <family val="1"/>
        <charset val="204"/>
      </rPr>
      <t xml:space="preserve">(приобретение канцелярских расходов - 270,78 т.р.; приобретение картриджа, тонера - 14,83 т.р.; приобретение мела - 25,10 т.р.); увеличение стоимости основных средств - </t>
    </r>
    <r>
      <rPr>
        <b/>
        <sz val="9"/>
        <color indexed="8"/>
        <rFont val="Times New Roman"/>
        <family val="1"/>
        <charset val="204"/>
      </rPr>
      <t xml:space="preserve">2 490,16 т.р. </t>
    </r>
    <r>
      <rPr>
        <sz val="9"/>
        <color indexed="8"/>
        <rFont val="Times New Roman"/>
        <family val="1"/>
        <charset val="204"/>
      </rPr>
      <t>(215,30 т.р. - приобретение мебели; 1 927,30 т.р. - приобретение учебной литературы; 1,58 т.р.  - приобретение калькулятора; 345,98 т.р. - приобретение орг.техники). На осуществление отдельных государственных полномочий по обеспечению бесплатным питанием детей, обучающимся в муниципальных общеобразовательных организациях ПК было профинансировано 819, 92 т.р.. На расходы бюджетам муниципальных образований ПК на капитальный ремонт зданий мун.образовательных учреждений профинансировано 568, 04 т.р. (проведение работ по устройству сан. гигиенич. помещений).</t>
    </r>
  </si>
  <si>
    <r>
      <rPr>
        <b/>
        <sz val="9"/>
        <color indexed="8"/>
        <rFont val="Times New Roman"/>
        <family val="1"/>
        <charset val="204"/>
      </rPr>
      <t>За счет средств краевого бюджета ( 1 244,88 т.р.): 1 157,85 т.р.</t>
    </r>
    <r>
      <rPr>
        <sz val="9"/>
        <color indexed="8"/>
        <rFont val="Times New Roman"/>
        <family val="1"/>
        <charset val="204"/>
      </rPr>
      <t xml:space="preserve"> -  организация питания в пришкольных лагерях; </t>
    </r>
    <r>
      <rPr>
        <b/>
        <sz val="9"/>
        <color indexed="8"/>
        <rFont val="Times New Roman"/>
        <family val="1"/>
        <charset val="204"/>
      </rPr>
      <t>87,03 т.р.</t>
    </r>
    <r>
      <rPr>
        <sz val="9"/>
        <color indexed="8"/>
        <rFont val="Times New Roman"/>
        <family val="1"/>
        <charset val="204"/>
      </rPr>
      <t xml:space="preserve"> - компенсация за путевки в оздоровительные детские учреждения; </t>
    </r>
  </si>
  <si>
    <r>
      <t xml:space="preserve">                                                                                                                                                                </t>
    </r>
    <r>
      <rPr>
        <b/>
        <sz val="12"/>
        <color indexed="8"/>
        <rFont val="Times New Roman"/>
        <family val="1"/>
        <charset val="204"/>
      </rPr>
      <t>Приложение №1</t>
    </r>
    <r>
      <rPr>
        <b/>
        <sz val="14"/>
        <color indexed="8"/>
        <rFont val="Times New Roman"/>
        <family val="1"/>
        <charset val="204"/>
      </rPr>
      <t xml:space="preserve">                                                                                              Информация о результатах реализации муниципальных программ Яковлевского муниципального района за 2018 год</t>
    </r>
  </si>
  <si>
    <r>
      <rPr>
        <b/>
        <sz val="9"/>
        <color indexed="8"/>
        <rFont val="Times New Roman"/>
        <family val="1"/>
        <charset val="204"/>
      </rPr>
      <t>За счет средств местного бюджета (10 607,19 т.р.)</t>
    </r>
    <r>
      <rPr>
        <sz val="9"/>
        <color indexed="8"/>
        <rFont val="Times New Roman"/>
        <family val="1"/>
        <charset val="204"/>
      </rPr>
      <t xml:space="preserve">: плата заработная плата работников - </t>
    </r>
    <r>
      <rPr>
        <b/>
        <sz val="9"/>
        <color indexed="8"/>
        <rFont val="Times New Roman"/>
        <family val="1"/>
        <charset val="204"/>
      </rPr>
      <t>9 097,00 т.р.</t>
    </r>
    <r>
      <rPr>
        <sz val="9"/>
        <color indexed="8"/>
        <rFont val="Times New Roman"/>
        <family val="1"/>
        <charset val="204"/>
      </rPr>
      <t xml:space="preserve">; иные выплаты персоналу казенных учреждений (пособие до трех лет) - </t>
    </r>
    <r>
      <rPr>
        <b/>
        <sz val="9"/>
        <color indexed="8"/>
        <rFont val="Times New Roman"/>
        <family val="1"/>
        <charset val="204"/>
      </rPr>
      <t>5,07 т.р.</t>
    </r>
    <r>
      <rPr>
        <sz val="9"/>
        <color indexed="8"/>
        <rFont val="Times New Roman"/>
        <family val="1"/>
        <charset val="204"/>
      </rPr>
      <t xml:space="preserve">; прочая закупка товаров, работ, услуг для обеспечения государственных (муниципальных) нужд (услуги связи - </t>
    </r>
    <r>
      <rPr>
        <b/>
        <sz val="9"/>
        <color indexed="8"/>
        <rFont val="Times New Roman"/>
        <family val="1"/>
        <charset val="204"/>
      </rPr>
      <t>305,47 т.р.</t>
    </r>
    <r>
      <rPr>
        <sz val="9"/>
        <color indexed="8"/>
        <rFont val="Times New Roman"/>
        <family val="1"/>
        <charset val="204"/>
      </rPr>
      <t xml:space="preserve">; пособие по социальной помощи населению (пособие по сокращению) - </t>
    </r>
    <r>
      <rPr>
        <b/>
        <sz val="9"/>
        <color indexed="8"/>
        <rFont val="Times New Roman"/>
        <family val="1"/>
        <charset val="204"/>
      </rPr>
      <t>50,49 т.р.</t>
    </r>
    <r>
      <rPr>
        <sz val="9"/>
        <color indexed="8"/>
        <rFont val="Times New Roman"/>
        <family val="1"/>
        <charset val="204"/>
      </rPr>
      <t xml:space="preserve">; коммунальные услуги (эл. энергия; ООО "Водоканал" - водоснабжение) - </t>
    </r>
    <r>
      <rPr>
        <b/>
        <sz val="9"/>
        <color indexed="8"/>
        <rFont val="Times New Roman"/>
        <family val="1"/>
        <charset val="204"/>
      </rPr>
      <t>325,56 т.р.</t>
    </r>
    <r>
      <rPr>
        <sz val="9"/>
        <color indexed="8"/>
        <rFont val="Times New Roman"/>
        <family val="1"/>
        <charset val="204"/>
      </rPr>
      <t xml:space="preserve">; услуги по содержанию имущества (ремонт, заправка картриджа;ООО "Водоканал" - вывоз мусора; ООО "Примавтоматика" обслуживание пожарной сигнализации) - </t>
    </r>
    <r>
      <rPr>
        <b/>
        <sz val="9"/>
        <color indexed="8"/>
        <rFont val="Times New Roman"/>
        <family val="1"/>
        <charset val="204"/>
      </rPr>
      <t>103,16 т.р.</t>
    </r>
    <r>
      <rPr>
        <sz val="9"/>
        <color indexed="8"/>
        <rFont val="Times New Roman"/>
        <family val="1"/>
        <charset val="204"/>
      </rPr>
      <t xml:space="preserve">; аренда ТС - </t>
    </r>
    <r>
      <rPr>
        <b/>
        <sz val="9"/>
        <color indexed="8"/>
        <rFont val="Times New Roman"/>
        <family val="1"/>
        <charset val="204"/>
      </rPr>
      <t>58,16 т.р.</t>
    </r>
    <r>
      <rPr>
        <sz val="9"/>
        <color indexed="8"/>
        <rFont val="Times New Roman"/>
        <family val="1"/>
        <charset val="204"/>
      </rPr>
      <t xml:space="preserve">; пр.услуги (эл.журнал; обслуж. 1С; публикация в журнале и т.д.) - </t>
    </r>
    <r>
      <rPr>
        <b/>
        <sz val="9"/>
        <color indexed="8"/>
        <rFont val="Times New Roman"/>
        <family val="1"/>
        <charset val="204"/>
      </rPr>
      <t>192,48 т.р.</t>
    </r>
    <r>
      <rPr>
        <sz val="9"/>
        <color indexed="8"/>
        <rFont val="Times New Roman"/>
        <family val="1"/>
        <charset val="204"/>
      </rPr>
      <t xml:space="preserve">; увеличение стоимости материальных запасов (ПАО "Приморнефтепродукт"- ГСМ; приобретение канц.товаров) - </t>
    </r>
    <r>
      <rPr>
        <b/>
        <sz val="9"/>
        <color indexed="8"/>
        <rFont val="Times New Roman"/>
        <family val="1"/>
        <charset val="204"/>
      </rPr>
      <t>253,04 т.р.</t>
    </r>
    <r>
      <rPr>
        <sz val="9"/>
        <color indexed="8"/>
        <rFont val="Times New Roman"/>
        <family val="1"/>
        <charset val="204"/>
      </rPr>
      <t xml:space="preserve">;  увеличение стоимости основных средств (приобретение компьютера) - </t>
    </r>
    <r>
      <rPr>
        <b/>
        <sz val="9"/>
        <color indexed="8"/>
        <rFont val="Times New Roman"/>
        <family val="1"/>
        <charset val="204"/>
      </rPr>
      <t>28,52 т.р.</t>
    </r>
    <r>
      <rPr>
        <sz val="9"/>
        <color indexed="8"/>
        <rFont val="Times New Roman"/>
        <family val="1"/>
        <charset val="204"/>
      </rPr>
      <t xml:space="preserve">; уплата налогов и сборов (пени, налоги, госпошлина) - </t>
    </r>
    <r>
      <rPr>
        <b/>
        <sz val="9"/>
        <color indexed="8"/>
        <rFont val="Times New Roman"/>
        <family val="1"/>
        <charset val="204"/>
      </rPr>
      <t>188,24 т.р.</t>
    </r>
    <r>
      <rPr>
        <sz val="9"/>
        <color indexed="8"/>
        <rFont val="Times New Roman"/>
        <family val="1"/>
        <charset val="204"/>
      </rPr>
      <t>.</t>
    </r>
  </si>
  <si>
    <r>
      <rPr>
        <b/>
        <sz val="9"/>
        <color indexed="8"/>
        <rFont val="Times New Roman"/>
        <family val="1"/>
        <charset val="204"/>
      </rPr>
      <t xml:space="preserve">За счет средств местного бюджета: </t>
    </r>
    <r>
      <rPr>
        <sz val="9"/>
        <color indexed="8"/>
        <rFont val="Times New Roman"/>
        <family val="1"/>
        <charset val="204"/>
      </rPr>
      <t>(</t>
    </r>
    <r>
      <rPr>
        <b/>
        <sz val="9"/>
        <color indexed="8"/>
        <rFont val="Times New Roman"/>
        <family val="1"/>
        <charset val="204"/>
      </rPr>
      <t>14 314,84 тыс. руб.</t>
    </r>
    <r>
      <rPr>
        <sz val="9"/>
        <color indexed="8"/>
        <rFont val="Times New Roman"/>
        <family val="1"/>
        <charset val="204"/>
      </rPr>
      <t xml:space="preserve">)  выплаты по з/платы работникам учреждений - </t>
    </r>
    <r>
      <rPr>
        <b/>
        <sz val="9"/>
        <color indexed="8"/>
        <rFont val="Times New Roman"/>
        <family val="1"/>
        <charset val="204"/>
      </rPr>
      <t>7 585,39 тыс. руб.</t>
    </r>
    <r>
      <rPr>
        <sz val="9"/>
        <color indexed="8"/>
        <rFont val="Times New Roman"/>
        <family val="1"/>
        <charset val="204"/>
      </rPr>
      <t xml:space="preserve">; прочие выплаты ( пособие до трех лет) - </t>
    </r>
    <r>
      <rPr>
        <b/>
        <sz val="9"/>
        <color indexed="8"/>
        <rFont val="Times New Roman"/>
        <family val="1"/>
        <charset val="204"/>
      </rPr>
      <t>17,99 тыс. руб.</t>
    </r>
    <r>
      <rPr>
        <sz val="9"/>
        <color indexed="8"/>
        <rFont val="Times New Roman"/>
        <family val="1"/>
        <charset val="204"/>
      </rPr>
      <t xml:space="preserve">;  содержание дошкольных  учреждений </t>
    </r>
    <r>
      <rPr>
        <b/>
        <sz val="9"/>
        <color indexed="8"/>
        <rFont val="Times New Roman"/>
        <family val="1"/>
        <charset val="204"/>
      </rPr>
      <t>6 695,77 тыс. руб.</t>
    </r>
    <r>
      <rPr>
        <sz val="9"/>
        <color indexed="8"/>
        <rFont val="Times New Roman"/>
        <family val="1"/>
        <charset val="204"/>
      </rPr>
      <t xml:space="preserve"> (в том числе: 5 956,38 тыс. руб. -  оплата коммунальных услуг (ООО "Водоканал"; ООО УК "Мастер" - водоснабжение, водоотведение; ФГБУ ЦЖКУ отопление; эл.энергия);  услуги по содержанию имущества ( ООО "Водоканал" - вывоз мусора; Приморский "ЦСМ" - проверка манометров; ИП Шевкопляс - обслуж.узла тепл.энергии), прочие услуги (оплата по договорам ГПХ (услуги по охране); обучение по охране труда); 35,22 тыс. руб. - пособие по социальной помощи населению ( пособие по сокращению) ; 128,96 тыс. руб. - услуги связи ПАО "Ростелеком" ; 378,84 тыс. руб. (оплата штрафов,госпошлин,исполнительные листы); увеличение стоимости материальных запасов (приобретение угля; приобретение материалов) - 196,37 тыс. руб.). По модернизации системы дошкольного образования приобретен счетчик "Меркурий" - </t>
    </r>
    <r>
      <rPr>
        <b/>
        <sz val="9"/>
        <color indexed="8"/>
        <rFont val="Times New Roman"/>
        <family val="1"/>
        <charset val="204"/>
      </rPr>
      <t>6,09 тыс. руб.</t>
    </r>
    <r>
      <rPr>
        <sz val="9"/>
        <color indexed="8"/>
        <rFont val="Times New Roman"/>
        <family val="1"/>
        <charset val="204"/>
      </rPr>
      <t xml:space="preserve">; приобретение комфорок - </t>
    </r>
    <r>
      <rPr>
        <b/>
        <sz val="9"/>
        <color indexed="8"/>
        <rFont val="Times New Roman"/>
        <family val="1"/>
        <charset val="204"/>
      </rPr>
      <t>9,60 тыс. руб.</t>
    </r>
    <r>
      <rPr>
        <sz val="9"/>
        <color indexed="8"/>
        <rFont val="Times New Roman"/>
        <family val="1"/>
        <charset val="204"/>
      </rPr>
      <t xml:space="preserve">.  </t>
    </r>
  </si>
  <si>
    <r>
      <t>За счет средств краевого бюджета:(1495,00 тыс. руб.) 1484,54 тыс. руб.</t>
    </r>
    <r>
      <rPr>
        <sz val="9"/>
        <rFont val="Times New Roman"/>
        <family val="1"/>
        <charset val="204"/>
      </rPr>
      <t xml:space="preserve"> компенсация части родительской платы родителям; </t>
    </r>
    <r>
      <rPr>
        <b/>
        <sz val="9"/>
        <rFont val="Times New Roman"/>
        <family val="1"/>
        <charset val="204"/>
      </rPr>
      <t xml:space="preserve">10,46 тыс. руб. </t>
    </r>
    <r>
      <rPr>
        <sz val="9"/>
        <rFont val="Times New Roman"/>
        <family val="1"/>
        <charset val="204"/>
      </rPr>
      <t xml:space="preserve">комиссионный сбор за услуги банка по перечислению компенсации родительской платы </t>
    </r>
  </si>
  <si>
    <r>
      <t xml:space="preserve">Мероприятия по социализации пожилых людей в обществе, в том числе:  подписка периодических печатных изданий на I полугодие - </t>
    </r>
    <r>
      <rPr>
        <b/>
        <sz val="9"/>
        <color indexed="8"/>
        <rFont val="Times New Roman"/>
        <family val="1"/>
        <charset val="204"/>
      </rPr>
      <t>4,5 тыс. руб.</t>
    </r>
    <r>
      <rPr>
        <sz val="9"/>
        <color indexed="8"/>
        <rFont val="Times New Roman"/>
        <family val="1"/>
        <charset val="204"/>
      </rPr>
      <t xml:space="preserve">; расходы на мероприятие, посвященные Дню Победы (приобретение кондитерских изделий, подарочные наборы для ветеранов) - </t>
    </r>
    <r>
      <rPr>
        <b/>
        <sz val="9"/>
        <color indexed="8"/>
        <rFont val="Times New Roman"/>
        <family val="1"/>
        <charset val="204"/>
      </rPr>
      <t>12,00 тыс. руб.</t>
    </r>
    <r>
      <rPr>
        <sz val="9"/>
        <color indexed="8"/>
        <rFont val="Times New Roman"/>
        <family val="1"/>
        <charset val="204"/>
      </rPr>
      <t xml:space="preserve">;  приобретение новогодних подарков для ветеранов, пенсионеров района - </t>
    </r>
    <r>
      <rPr>
        <b/>
        <sz val="9"/>
        <color indexed="8"/>
        <rFont val="Times New Roman"/>
        <family val="1"/>
        <charset val="204"/>
      </rPr>
      <t>10,00 тыс. руб.</t>
    </r>
    <r>
      <rPr>
        <sz val="9"/>
        <color indexed="8"/>
        <rFont val="Times New Roman"/>
        <family val="1"/>
        <charset val="204"/>
      </rPr>
      <t xml:space="preserve">, ритуальные услуги (приобретение венков) - </t>
    </r>
    <r>
      <rPr>
        <b/>
        <sz val="9"/>
        <color indexed="8"/>
        <rFont val="Times New Roman"/>
        <family val="1"/>
        <charset val="204"/>
      </rPr>
      <t>2,60 тыс. руб.</t>
    </r>
    <r>
      <rPr>
        <sz val="9"/>
        <color indexed="8"/>
        <rFont val="Times New Roman"/>
        <family val="1"/>
        <charset val="204"/>
      </rPr>
      <t xml:space="preserve">, ритуальные услуги участников ВОВ 1941-1945 гг. (с. Новосысоевка, ст. Варфоломеевка) - </t>
    </r>
    <r>
      <rPr>
        <b/>
        <sz val="9"/>
        <color indexed="8"/>
        <rFont val="Times New Roman"/>
        <family val="1"/>
        <charset val="204"/>
      </rPr>
      <t xml:space="preserve">3,89 тыс. руб. </t>
    </r>
    <r>
      <rPr>
        <sz val="9"/>
        <color indexed="8"/>
        <rFont val="Times New Roman"/>
        <family val="1"/>
        <charset val="204"/>
      </rPr>
      <t xml:space="preserve"> </t>
    </r>
    <r>
      <rPr>
        <b/>
        <sz val="9"/>
        <color indexed="8"/>
        <rFont val="Times New Roman"/>
        <family val="1"/>
        <charset val="204"/>
      </rPr>
      <t>-</t>
    </r>
    <r>
      <rPr>
        <b/>
        <sz val="9"/>
        <rFont val="Times New Roman"/>
        <family val="1"/>
        <charset val="204"/>
      </rPr>
      <t xml:space="preserve"> 32,99 тыс. руб.</t>
    </r>
    <r>
      <rPr>
        <sz val="9"/>
        <rFont val="Times New Roman"/>
        <family val="1"/>
        <charset val="204"/>
      </rPr>
      <t xml:space="preserve">  Пенсии за выслугу лет муниципальным служащим  - </t>
    </r>
    <r>
      <rPr>
        <b/>
        <sz val="9"/>
        <rFont val="Times New Roman"/>
        <family val="1"/>
        <charset val="204"/>
      </rPr>
      <t>2 368,14 тыс. руб.</t>
    </r>
    <r>
      <rPr>
        <sz val="9"/>
        <rFont val="Times New Roman"/>
        <family val="1"/>
        <charset val="204"/>
      </rPr>
      <t xml:space="preserve"> </t>
    </r>
  </si>
  <si>
    <t>Мероприятия по организации хозяйственно-технического и учетно-статистического обеспечения деятельности Администрации Яковлевского муниципального района</t>
  </si>
  <si>
    <r>
      <t xml:space="preserve">Местный бюджет (2353,00 тыс. руб.): </t>
    </r>
    <r>
      <rPr>
        <sz val="9"/>
        <color indexed="8"/>
        <rFont val="Times New Roman"/>
        <family val="1"/>
        <charset val="204"/>
      </rPr>
      <t xml:space="preserve">оплата труда и начисления на выплаты по оплате труда - 2272,77 тыс. руб.; услуги связи - 74,59 тыс. руб.; прочие работы, услуги - 1,39 тыс. руб.; коммунальные услуги - 3,88 тыс. руб.; прочие расходы - 0,13 тыс. руб.; прочие выплаты - 0,24 тыс. руб. </t>
    </r>
    <r>
      <rPr>
        <b/>
        <sz val="9"/>
        <color indexed="8"/>
        <rFont val="Times New Roman"/>
        <family val="1"/>
        <charset val="204"/>
      </rPr>
      <t>Краевой бюджет (4469,86 тыс. руб.):</t>
    </r>
    <r>
      <rPr>
        <sz val="9"/>
        <color indexed="8"/>
        <rFont val="Times New Roman"/>
        <family val="1"/>
        <charset val="204"/>
      </rPr>
      <t xml:space="preserve"> оплата труда и начисления на выплаты по оплате труда - 3055,96 тыс. руб.; услуги связи - 178,30 тыс. руб.; прочие работы, услуги - 345,35 тыс. руб.; коммунальные услуги - 470,21 тыс. руб.; прочие расходы - 2,72 тыс. руб.; увеличение стоимости материалов - 235,22 тыс. руб.; увеличение стоимости основных средств - 68,98 тыс. руб.; прочие выплаты - 13,12 тыс. руб.; грант за победу в конкурсе - 100,00 тыс. руб.</t>
    </r>
  </si>
  <si>
    <r>
      <rPr>
        <b/>
        <sz val="9"/>
        <color indexed="8"/>
        <rFont val="Times New Roman"/>
        <family val="1"/>
        <charset val="204"/>
      </rPr>
      <t>1290 тыс. руб.</t>
    </r>
    <r>
      <rPr>
        <sz val="9"/>
        <color indexed="8"/>
        <rFont val="Times New Roman"/>
        <family val="1"/>
        <charset val="204"/>
      </rPr>
      <t xml:space="preserve"> - проект внесения изменений в генеральные планы сельских поселений, входящих в состав Яковлевского муниципального района  </t>
    </r>
  </si>
  <si>
    <r>
      <t>Местный бюджет (11751,44 тыс. руб.)</t>
    </r>
    <r>
      <rPr>
        <sz val="9"/>
        <color indexed="8"/>
        <rFont val="Times New Roman"/>
        <family val="1"/>
        <charset val="204"/>
      </rPr>
      <t xml:space="preserve">: </t>
    </r>
    <r>
      <rPr>
        <b/>
        <sz val="9"/>
        <color indexed="8"/>
        <rFont val="Times New Roman"/>
        <family val="1"/>
        <charset val="204"/>
      </rPr>
      <t>5225,20</t>
    </r>
    <r>
      <rPr>
        <sz val="9"/>
        <color indexed="8"/>
        <rFont val="Times New Roman"/>
        <family val="1"/>
        <charset val="204"/>
      </rPr>
      <t xml:space="preserve"> </t>
    </r>
    <r>
      <rPr>
        <b/>
        <sz val="9"/>
        <color indexed="8"/>
        <rFont val="Times New Roman"/>
        <family val="1"/>
        <charset val="204"/>
      </rPr>
      <t>тыс. руб.</t>
    </r>
    <r>
      <rPr>
        <sz val="9"/>
        <color indexed="8"/>
        <rFont val="Times New Roman"/>
        <family val="1"/>
        <charset val="204"/>
      </rPr>
      <t xml:space="preserve"> расходы на содержание финансового управления;  </t>
    </r>
    <r>
      <rPr>
        <b/>
        <sz val="9"/>
        <color indexed="8"/>
        <rFont val="Times New Roman"/>
        <family val="1"/>
        <charset val="204"/>
      </rPr>
      <t>762,99 тыс. руб</t>
    </r>
    <r>
      <rPr>
        <sz val="9"/>
        <color indexed="8"/>
        <rFont val="Times New Roman"/>
        <family val="1"/>
        <charset val="204"/>
      </rPr>
      <t xml:space="preserve">. расходы отдела внутреннего финансового контроля; </t>
    </r>
    <r>
      <rPr>
        <b/>
        <sz val="9"/>
        <color indexed="8"/>
        <rFont val="Times New Roman"/>
        <family val="1"/>
        <charset val="204"/>
      </rPr>
      <t>4335,64</t>
    </r>
    <r>
      <rPr>
        <sz val="9"/>
        <color indexed="8"/>
        <rFont val="Times New Roman"/>
        <family val="1"/>
        <charset val="204"/>
      </rPr>
      <t xml:space="preserve"> тыс. руб. дотация на выравнивание бюджетной обеспеченности сельских поселений ; </t>
    </r>
    <r>
      <rPr>
        <b/>
        <sz val="9"/>
        <color indexed="8"/>
        <rFont val="Times New Roman"/>
        <family val="1"/>
        <charset val="204"/>
      </rPr>
      <t>1168,06 тыс. руб.</t>
    </r>
    <r>
      <rPr>
        <sz val="9"/>
        <color indexed="8"/>
        <rFont val="Times New Roman"/>
        <family val="1"/>
        <charset val="204"/>
      </rPr>
      <t xml:space="preserve"> дотации на поддержку мер по обеспечению сбалансированности бюджетов сельских поселений; </t>
    </r>
    <r>
      <rPr>
        <b/>
        <sz val="9"/>
        <color indexed="8"/>
        <rFont val="Times New Roman"/>
        <family val="1"/>
        <charset val="204"/>
      </rPr>
      <t>259,55 тыс. руб.</t>
    </r>
    <r>
      <rPr>
        <sz val="9"/>
        <color indexed="8"/>
        <rFont val="Times New Roman"/>
        <family val="1"/>
        <charset val="204"/>
      </rPr>
      <t xml:space="preserve"> процентные платежи по муниципальному долгу.  </t>
    </r>
    <r>
      <rPr>
        <b/>
        <sz val="9"/>
        <color indexed="8"/>
        <rFont val="Times New Roman"/>
        <family val="1"/>
        <charset val="204"/>
      </rPr>
      <t/>
    </r>
  </si>
  <si>
    <r>
      <t xml:space="preserve">Краевой бюджет (8285,51 тыс. руб.): 8285,51 тыс. руб. </t>
    </r>
    <r>
      <rPr>
        <sz val="9"/>
        <color indexed="8"/>
        <rFont val="Times New Roman"/>
        <family val="1"/>
        <charset val="204"/>
      </rPr>
      <t>дотация на выравнивание бюджетной обеспеченности сельских поселений</t>
    </r>
  </si>
  <si>
    <r>
      <rPr>
        <b/>
        <sz val="9"/>
        <color indexed="8"/>
        <rFont val="Times New Roman"/>
        <family val="1"/>
        <charset val="204"/>
      </rPr>
      <t xml:space="preserve">20 тыс. руб. </t>
    </r>
    <r>
      <rPr>
        <sz val="9"/>
        <color indexed="8"/>
        <rFont val="Times New Roman"/>
        <family val="1"/>
        <charset val="204"/>
      </rPr>
      <t>- проведение конкурса "На лучшее художественное оформление предприятий торговли, общественного питания и бытового обслуживания, интерьера торгового зала, зала обслуживания с использованием элементов новогодней тематики"</t>
    </r>
  </si>
  <si>
    <r>
      <rPr>
        <b/>
        <sz val="9"/>
        <color indexed="8"/>
        <rFont val="Times New Roman"/>
        <family val="1"/>
        <charset val="204"/>
      </rPr>
      <t xml:space="preserve">5 тыс. руб.: </t>
    </r>
    <r>
      <rPr>
        <sz val="9"/>
        <color indexed="8"/>
        <rFont val="Times New Roman"/>
        <family val="1"/>
        <charset val="204"/>
      </rPr>
      <t>23 ноября 2018 года проведено совещание по итогам работы предприятий агропромышленного комплекса Яковлевского района.</t>
    </r>
  </si>
  <si>
    <r>
      <rPr>
        <b/>
        <sz val="9"/>
        <color indexed="8"/>
        <rFont val="Times New Roman"/>
        <family val="1"/>
        <charset val="204"/>
      </rPr>
      <t>24,17 тыс. руб.</t>
    </r>
    <r>
      <rPr>
        <sz val="9"/>
        <color indexed="8"/>
        <rFont val="Times New Roman"/>
        <family val="1"/>
        <charset val="204"/>
      </rPr>
      <t>- Социальная выплата на обеспечение жильем молодых семей и молодых специалистов, проживающих в сельской местности  в размере 1% от общей расчетной стоимости жилья на строительство жилого дома получена молодым специалистом (учитель МБОУ СОШ с.Яковлевка)</t>
    </r>
  </si>
  <si>
    <r>
      <t xml:space="preserve"> </t>
    </r>
    <r>
      <rPr>
        <b/>
        <sz val="9"/>
        <color indexed="8"/>
        <rFont val="Times New Roman"/>
        <family val="1"/>
        <charset val="204"/>
      </rPr>
      <t xml:space="preserve">Организация и проведение социально-значимых культурно-массовых мероприятий  МБУ «МРДК» </t>
    </r>
    <r>
      <rPr>
        <sz val="9"/>
        <color indexed="8"/>
        <rFont val="Times New Roman"/>
        <family val="1"/>
        <charset val="204"/>
      </rPr>
      <t xml:space="preserve"> (</t>
    </r>
    <r>
      <rPr>
        <b/>
        <sz val="9"/>
        <color indexed="8"/>
        <rFont val="Times New Roman"/>
        <family val="1"/>
        <charset val="204"/>
      </rPr>
      <t>210,00 тыс. руб.):</t>
    </r>
    <r>
      <rPr>
        <sz val="9"/>
        <color indexed="8"/>
        <rFont val="Times New Roman"/>
        <family val="1"/>
        <charset val="204"/>
      </rPr>
      <t xml:space="preserve"> Участие в краевом фестивале «Афганский ветер» - </t>
    </r>
    <r>
      <rPr>
        <b/>
        <sz val="9"/>
        <color indexed="8"/>
        <rFont val="Times New Roman"/>
        <family val="1"/>
        <charset val="204"/>
      </rPr>
      <t>3,06 тыс. руб.</t>
    </r>
    <r>
      <rPr>
        <sz val="9"/>
        <color indexed="8"/>
        <rFont val="Times New Roman"/>
        <family val="1"/>
        <charset val="204"/>
      </rPr>
      <t xml:space="preserve">; Проведение творческой встречи жителей ЯМР, в рамках 16-го Международного кинофестиваля стран АТР "Меридианы Тохого"- </t>
    </r>
    <r>
      <rPr>
        <b/>
        <sz val="9"/>
        <color indexed="8"/>
        <rFont val="Times New Roman"/>
        <family val="1"/>
        <charset val="204"/>
      </rPr>
      <t>7,8 тыс. руб.</t>
    </r>
    <r>
      <rPr>
        <sz val="9"/>
        <color indexed="8"/>
        <rFont val="Times New Roman"/>
        <family val="1"/>
        <charset val="204"/>
      </rPr>
      <t xml:space="preserve">; Участие в форуме-выставке "Полезно пенсионерам 2018" и фестивале творческих коллективов старшего поколения ПК "Нам рано жить воспоминаниями" - </t>
    </r>
    <r>
      <rPr>
        <b/>
        <sz val="9"/>
        <color indexed="8"/>
        <rFont val="Times New Roman"/>
        <family val="1"/>
        <charset val="204"/>
      </rPr>
      <t>7,55 тыс.руб.</t>
    </r>
    <r>
      <rPr>
        <sz val="9"/>
        <color indexed="8"/>
        <rFont val="Times New Roman"/>
        <family val="1"/>
        <charset val="204"/>
      </rPr>
      <t xml:space="preserve">; Проведение творческой встречи жителей Яковлевского района, в рамках 16-го Международного кинофестиваля "Меридианы Тихого"- </t>
    </r>
    <r>
      <rPr>
        <b/>
        <sz val="9"/>
        <color indexed="8"/>
        <rFont val="Times New Roman"/>
        <family val="1"/>
        <charset val="204"/>
      </rPr>
      <t>4,70 тыс.руб.</t>
    </r>
    <r>
      <rPr>
        <sz val="9"/>
        <color indexed="8"/>
        <rFont val="Times New Roman"/>
        <family val="1"/>
        <charset val="204"/>
      </rPr>
      <t xml:space="preserve">; Участие в выставке "Выстовке достижений муниципальитетов "Улицы муниципальных образований" в рамках празднования 80-летия ПК - </t>
    </r>
    <r>
      <rPr>
        <b/>
        <sz val="9"/>
        <color indexed="8"/>
        <rFont val="Times New Roman"/>
        <family val="1"/>
        <charset val="204"/>
      </rPr>
      <t>24,22 тыс.руб.</t>
    </r>
    <r>
      <rPr>
        <sz val="9"/>
        <color indexed="8"/>
        <rFont val="Times New Roman"/>
        <family val="1"/>
        <charset val="204"/>
      </rPr>
      <t xml:space="preserve">; Участие в  дальневосточном конкурсе хореографического искусства "Танцевальный прибой" - </t>
    </r>
    <r>
      <rPr>
        <b/>
        <sz val="9"/>
        <color indexed="8"/>
        <rFont val="Times New Roman"/>
        <family val="1"/>
        <charset val="204"/>
      </rPr>
      <t>4,5 тыс.руб.</t>
    </r>
    <r>
      <rPr>
        <sz val="9"/>
        <color indexed="8"/>
        <rFont val="Times New Roman"/>
        <family val="1"/>
        <charset val="204"/>
      </rPr>
      <t xml:space="preserve">;  Обустройство новогоднего городка - </t>
    </r>
    <r>
      <rPr>
        <b/>
        <sz val="9"/>
        <color indexed="8"/>
        <rFont val="Times New Roman"/>
        <family val="1"/>
        <charset val="204"/>
      </rPr>
      <t>69,40 тыс.руб</t>
    </r>
    <r>
      <rPr>
        <sz val="9"/>
        <color indexed="8"/>
        <rFont val="Times New Roman"/>
        <family val="1"/>
        <charset val="204"/>
      </rPr>
      <t xml:space="preserve">.; Изготовление ледянных фигур - </t>
    </r>
    <r>
      <rPr>
        <b/>
        <sz val="9"/>
        <color indexed="8"/>
        <rFont val="Times New Roman"/>
        <family val="1"/>
        <charset val="204"/>
      </rPr>
      <t>44,23 тыс. руб.</t>
    </r>
    <r>
      <rPr>
        <sz val="9"/>
        <color indexed="8"/>
        <rFont val="Times New Roman"/>
        <family val="1"/>
        <charset val="204"/>
      </rPr>
      <t xml:space="preserve">; приобретение пленки защитной строительной для обустройства детской горки - </t>
    </r>
    <r>
      <rPr>
        <b/>
        <sz val="9"/>
        <color indexed="8"/>
        <rFont val="Times New Roman"/>
        <family val="1"/>
        <charset val="204"/>
      </rPr>
      <t>2,26 тыс.руб.</t>
    </r>
    <r>
      <rPr>
        <sz val="9"/>
        <color indexed="8"/>
        <rFont val="Times New Roman"/>
        <family val="1"/>
        <charset val="204"/>
      </rPr>
      <t xml:space="preserve">; Проведение фестиваля "Лотос"( приобретение тент, кабель, прожектор, шпагат, электро-товары, дипломы, конфеты, кубки) - </t>
    </r>
    <r>
      <rPr>
        <b/>
        <sz val="9"/>
        <color indexed="8"/>
        <rFont val="Times New Roman"/>
        <family val="1"/>
        <charset val="204"/>
      </rPr>
      <t>34,85 тыс.руб.</t>
    </r>
    <r>
      <rPr>
        <sz val="9"/>
        <color indexed="8"/>
        <rFont val="Times New Roman"/>
        <family val="1"/>
        <charset val="204"/>
      </rPr>
      <t>; Проведение праздничных мероприятий, посвященных 92-й годовщине со Дня образования Яковлевского района -</t>
    </r>
    <r>
      <rPr>
        <b/>
        <sz val="9"/>
        <color indexed="8"/>
        <rFont val="Times New Roman"/>
        <family val="1"/>
        <charset val="204"/>
      </rPr>
      <t xml:space="preserve"> 7,43 тыс.руб. Расходы на обеспечение деятельности (оказание  услуг,выполнение работ) МБУ «МРДК» (8 814, 05 тыс.руб.): </t>
    </r>
    <r>
      <rPr>
        <sz val="9"/>
        <color indexed="8"/>
        <rFont val="Times New Roman"/>
        <family val="1"/>
        <charset val="204"/>
      </rPr>
      <t xml:space="preserve">заработная плата (кредиторская задолженность за 2017 г.) -  </t>
    </r>
    <r>
      <rPr>
        <b/>
        <sz val="9"/>
        <color indexed="8"/>
        <rFont val="Times New Roman"/>
        <family val="1"/>
        <charset val="204"/>
      </rPr>
      <t>4 952, 37 тыс. руб.</t>
    </r>
    <r>
      <rPr>
        <sz val="9"/>
        <color indexed="8"/>
        <rFont val="Times New Roman"/>
        <family val="1"/>
        <charset val="204"/>
      </rPr>
      <t xml:space="preserve">, взносы по обязательному социальному страхованию на выплаты по оплате труда и иыне выплаты работникам учреждений- </t>
    </r>
    <r>
      <rPr>
        <b/>
        <sz val="9"/>
        <color indexed="8"/>
        <rFont val="Times New Roman"/>
        <family val="1"/>
        <charset val="204"/>
      </rPr>
      <t>1 362,60 тыс.руб.</t>
    </r>
    <r>
      <rPr>
        <sz val="9"/>
        <color indexed="8"/>
        <rFont val="Times New Roman"/>
        <family val="1"/>
        <charset val="204"/>
      </rPr>
      <t xml:space="preserve">,услуги связи, транспортные услуги (оплата по договору ГПХ) - </t>
    </r>
    <r>
      <rPr>
        <b/>
        <sz val="9"/>
        <color indexed="8"/>
        <rFont val="Times New Roman"/>
        <family val="1"/>
        <charset val="204"/>
      </rPr>
      <t>246, 23 тыс.руб.</t>
    </r>
    <r>
      <rPr>
        <sz val="9"/>
        <color indexed="8"/>
        <rFont val="Times New Roman"/>
        <family val="1"/>
        <charset val="204"/>
      </rPr>
      <t xml:space="preserve">,коммунальные услуги - </t>
    </r>
    <r>
      <rPr>
        <b/>
        <sz val="9"/>
        <color indexed="8"/>
        <rFont val="Times New Roman"/>
        <family val="1"/>
        <charset val="204"/>
      </rPr>
      <t>601,71 тыс.руб.</t>
    </r>
    <r>
      <rPr>
        <sz val="9"/>
        <color indexed="8"/>
        <rFont val="Times New Roman"/>
        <family val="1"/>
        <charset val="204"/>
      </rPr>
      <t xml:space="preserve">, пр.расходы (аренда помещений Якблоновское с/п) - </t>
    </r>
    <r>
      <rPr>
        <b/>
        <sz val="9"/>
        <color indexed="8"/>
        <rFont val="Times New Roman"/>
        <family val="1"/>
        <charset val="204"/>
      </rPr>
      <t>198,00 тыс.руб.</t>
    </r>
    <r>
      <rPr>
        <sz val="9"/>
        <color indexed="8"/>
        <rFont val="Times New Roman"/>
        <family val="1"/>
        <charset val="204"/>
      </rPr>
      <t xml:space="preserve">, оплата  договоров ГПХ (вахтёры),уборка помещений, вывоз ТБО, ремонт туалета МРДК - </t>
    </r>
    <r>
      <rPr>
        <b/>
        <sz val="9"/>
        <color indexed="8"/>
        <rFont val="Times New Roman"/>
        <family val="1"/>
        <charset val="204"/>
      </rPr>
      <t>1 309, 93 тыс. руб.</t>
    </r>
    <r>
      <rPr>
        <sz val="9"/>
        <color indexed="8"/>
        <rFont val="Times New Roman"/>
        <family val="1"/>
        <charset val="204"/>
      </rPr>
      <t>;  налог на имущество-</t>
    </r>
    <r>
      <rPr>
        <b/>
        <sz val="9"/>
        <color indexed="8"/>
        <rFont val="Times New Roman"/>
        <family val="1"/>
        <charset val="204"/>
      </rPr>
      <t>1,29 тыс.руб.</t>
    </r>
    <r>
      <rPr>
        <sz val="9"/>
        <color indexed="8"/>
        <rFont val="Times New Roman"/>
        <family val="1"/>
        <charset val="204"/>
      </rPr>
      <t xml:space="preserve">, уплата налогов, по исполниельным листам, пеней, штрафов- </t>
    </r>
    <r>
      <rPr>
        <b/>
        <sz val="9"/>
        <color indexed="8"/>
        <rFont val="Times New Roman"/>
        <family val="1"/>
        <charset val="204"/>
      </rPr>
      <t>107,50 тыс.руб</t>
    </r>
    <r>
      <rPr>
        <sz val="9"/>
        <color indexed="8"/>
        <rFont val="Times New Roman"/>
        <family val="1"/>
        <charset val="204"/>
      </rPr>
      <t xml:space="preserve">., увеличение стоимости материальных запасов </t>
    </r>
    <r>
      <rPr>
        <b/>
        <sz val="9"/>
        <color indexed="8"/>
        <rFont val="Times New Roman"/>
        <family val="1"/>
        <charset val="204"/>
      </rPr>
      <t xml:space="preserve">34,42 тыс.руб. Расходы на обеспечение деятельности (оказание  услуг,выполнение работ ) МБУДО "ЯДШИ" (7183,21 тыс.руб.): </t>
    </r>
    <r>
      <rPr>
        <sz val="9"/>
        <color indexed="8"/>
        <rFont val="Times New Roman"/>
        <family val="1"/>
        <charset val="204"/>
      </rPr>
      <t>заработная плата-</t>
    </r>
    <r>
      <rPr>
        <b/>
        <sz val="9"/>
        <color indexed="8"/>
        <rFont val="Times New Roman"/>
        <family val="1"/>
        <charset val="204"/>
      </rPr>
      <t>5631,27 тыс.руб.</t>
    </r>
    <r>
      <rPr>
        <sz val="9"/>
        <color indexed="8"/>
        <rFont val="Times New Roman"/>
        <family val="1"/>
        <charset val="204"/>
      </rPr>
      <t>,взносы по обязательному социальному страхованию -</t>
    </r>
    <r>
      <rPr>
        <b/>
        <sz val="9"/>
        <color indexed="8"/>
        <rFont val="Times New Roman"/>
        <family val="1"/>
        <charset val="204"/>
      </rPr>
      <t>1425,95 тыс.руб.</t>
    </r>
    <r>
      <rPr>
        <sz val="9"/>
        <color indexed="8"/>
        <rFont val="Times New Roman"/>
        <family val="1"/>
        <charset val="204"/>
      </rPr>
      <t xml:space="preserve">, ком.услуги,услуги связи, работы по содержанию имущества, прочие работы- </t>
    </r>
    <r>
      <rPr>
        <b/>
        <sz val="9"/>
        <color indexed="8"/>
        <rFont val="Times New Roman"/>
        <family val="1"/>
        <charset val="204"/>
      </rPr>
      <t>10,00 тыс.руб.</t>
    </r>
    <r>
      <rPr>
        <sz val="9"/>
        <color indexed="8"/>
        <rFont val="Times New Roman"/>
        <family val="1"/>
        <charset val="204"/>
      </rPr>
      <t xml:space="preserve">, пр.расходы ( оплата по исп.листам, решениям суда) - </t>
    </r>
    <r>
      <rPr>
        <b/>
        <sz val="9"/>
        <color indexed="8"/>
        <rFont val="Times New Roman"/>
        <family val="1"/>
        <charset val="204"/>
      </rPr>
      <t>115,82 тыс.руб.</t>
    </r>
    <r>
      <rPr>
        <sz val="9"/>
        <color indexed="8"/>
        <rFont val="Times New Roman"/>
        <family val="1"/>
        <charset val="204"/>
      </rPr>
      <t xml:space="preserve">; налог на имущество - </t>
    </r>
    <r>
      <rPr>
        <b/>
        <sz val="9"/>
        <color indexed="8"/>
        <rFont val="Times New Roman"/>
        <family val="1"/>
        <charset val="204"/>
      </rPr>
      <t xml:space="preserve">0,17 тыс.руб. Расходы на обеспечение деятельности (оказание  услуг,выполнение работ )Музей (723,18 тыс.руб.): </t>
    </r>
    <r>
      <rPr>
        <sz val="9"/>
        <color indexed="8"/>
        <rFont val="Times New Roman"/>
        <family val="1"/>
        <charset val="204"/>
      </rPr>
      <t xml:space="preserve">заработная плата </t>
    </r>
    <r>
      <rPr>
        <b/>
        <sz val="9"/>
        <color indexed="8"/>
        <rFont val="Times New Roman"/>
        <family val="1"/>
        <charset val="204"/>
      </rPr>
      <t>466,46 тыс.руб.</t>
    </r>
    <r>
      <rPr>
        <sz val="9"/>
        <color indexed="8"/>
        <rFont val="Times New Roman"/>
        <family val="1"/>
        <charset val="204"/>
      </rPr>
      <t xml:space="preserve">, взносы по обязательному социальному страхованию </t>
    </r>
    <r>
      <rPr>
        <b/>
        <sz val="9"/>
        <color indexed="8"/>
        <rFont val="Times New Roman"/>
        <family val="1"/>
        <charset val="204"/>
      </rPr>
      <t>181,17 тыс.руб.</t>
    </r>
    <r>
      <rPr>
        <sz val="9"/>
        <color indexed="8"/>
        <rFont val="Times New Roman"/>
        <family val="1"/>
        <charset val="204"/>
      </rPr>
      <t xml:space="preserve">, ком.услуги </t>
    </r>
    <r>
      <rPr>
        <b/>
        <sz val="9"/>
        <color indexed="8"/>
        <rFont val="Times New Roman"/>
        <family val="1"/>
        <charset val="204"/>
      </rPr>
      <t>53,22 тыс.руб.</t>
    </r>
    <r>
      <rPr>
        <sz val="9"/>
        <color indexed="8"/>
        <rFont val="Times New Roman"/>
        <family val="1"/>
        <charset val="204"/>
      </rPr>
      <t xml:space="preserve">, работы, услуги по содержанию имущества - </t>
    </r>
    <r>
      <rPr>
        <b/>
        <sz val="9"/>
        <color indexed="8"/>
        <rFont val="Times New Roman"/>
        <family val="1"/>
        <charset val="204"/>
      </rPr>
      <t>5,81 тыс. руб.</t>
    </r>
    <r>
      <rPr>
        <sz val="9"/>
        <color indexed="8"/>
        <rFont val="Times New Roman"/>
        <family val="1"/>
        <charset val="204"/>
      </rPr>
      <t xml:space="preserve">, пр.услуги - </t>
    </r>
    <r>
      <rPr>
        <b/>
        <sz val="9"/>
        <color indexed="8"/>
        <rFont val="Times New Roman"/>
        <family val="1"/>
        <charset val="204"/>
      </rPr>
      <t>10 тыс.руб</t>
    </r>
    <r>
      <rPr>
        <sz val="9"/>
        <color indexed="8"/>
        <rFont val="Times New Roman"/>
        <family val="1"/>
        <charset val="204"/>
      </rPr>
      <t xml:space="preserve">., уплата пени за не своевременную оплату страх.взносов </t>
    </r>
    <r>
      <rPr>
        <b/>
        <sz val="9"/>
        <color indexed="8"/>
        <rFont val="Times New Roman"/>
        <family val="1"/>
        <charset val="204"/>
      </rPr>
      <t>5,83 тыс.руб</t>
    </r>
    <r>
      <rPr>
        <sz val="9"/>
        <color indexed="8"/>
        <rFont val="Times New Roman"/>
        <family val="1"/>
        <charset val="204"/>
      </rPr>
      <t xml:space="preserve">., увеличение материальных запасов (возмещение по авансовому отчету директору за канц.товары) </t>
    </r>
    <r>
      <rPr>
        <b/>
        <sz val="9"/>
        <color indexed="8"/>
        <rFont val="Times New Roman"/>
        <family val="1"/>
        <charset val="204"/>
      </rPr>
      <t>0,69 тыс.руб.</t>
    </r>
  </si>
  <si>
    <r>
      <rPr>
        <b/>
        <sz val="9"/>
        <color indexed="8"/>
        <rFont val="Times New Roman"/>
        <family val="1"/>
        <charset val="204"/>
      </rPr>
      <t>Обеспечение деятельности (МКУ "МБ") исполнено 5 106,99 тыс.руб.:</t>
    </r>
    <r>
      <rPr>
        <sz val="9"/>
        <color indexed="8"/>
        <rFont val="Times New Roman"/>
        <family val="1"/>
        <charset val="204"/>
      </rPr>
      <t xml:space="preserve"> заработная плата- </t>
    </r>
    <r>
      <rPr>
        <b/>
        <sz val="9"/>
        <color indexed="8"/>
        <rFont val="Times New Roman"/>
        <family val="1"/>
        <charset val="204"/>
      </rPr>
      <t>3617,46 тыс.руб.</t>
    </r>
    <r>
      <rPr>
        <sz val="9"/>
        <color indexed="8"/>
        <rFont val="Times New Roman"/>
        <family val="1"/>
        <charset val="204"/>
      </rPr>
      <t xml:space="preserve">, взносы по обязательному социальному страхованию на выплаты по оплате труда - </t>
    </r>
    <r>
      <rPr>
        <b/>
        <sz val="9"/>
        <color indexed="8"/>
        <rFont val="Times New Roman"/>
        <family val="1"/>
        <charset val="204"/>
      </rPr>
      <t>707,29 тыс.руб,</t>
    </r>
    <r>
      <rPr>
        <sz val="9"/>
        <color indexed="8"/>
        <rFont val="Times New Roman"/>
        <family val="1"/>
        <charset val="204"/>
      </rPr>
      <t xml:space="preserve"> коммунальные услуги, услуги связи- </t>
    </r>
    <r>
      <rPr>
        <b/>
        <sz val="9"/>
        <color indexed="8"/>
        <rFont val="Times New Roman"/>
        <family val="1"/>
        <charset val="204"/>
      </rPr>
      <t>516,84 тыс.руб.</t>
    </r>
    <r>
      <rPr>
        <sz val="9"/>
        <color indexed="8"/>
        <rFont val="Times New Roman"/>
        <family val="1"/>
        <charset val="204"/>
      </rPr>
      <t xml:space="preserve"> работы по содержанию имущества, прочие работы (оплата медосмотра, оплата за установку электронной подписи, технологические присоединения энергоустройств к зданиям с.Краснояровка, с.Андреевка. с.Старосысоевка) </t>
    </r>
    <r>
      <rPr>
        <b/>
        <sz val="9"/>
        <color indexed="8"/>
        <rFont val="Times New Roman"/>
        <family val="1"/>
        <charset val="204"/>
      </rPr>
      <t>54,91 тыс.руб.</t>
    </r>
    <r>
      <rPr>
        <sz val="9"/>
        <color indexed="8"/>
        <rFont val="Times New Roman"/>
        <family val="1"/>
        <charset val="204"/>
      </rPr>
      <t xml:space="preserve">;  увеличение стоимости материальных запасов - </t>
    </r>
    <r>
      <rPr>
        <b/>
        <sz val="9"/>
        <color indexed="8"/>
        <rFont val="Times New Roman"/>
        <family val="1"/>
        <charset val="204"/>
      </rPr>
      <t>76,72 тыс.руб.,</t>
    </r>
    <r>
      <rPr>
        <sz val="9"/>
        <color indexed="8"/>
        <rFont val="Times New Roman"/>
        <family val="1"/>
        <charset val="204"/>
      </rPr>
      <t xml:space="preserve"> социальные выплаты гражданам (выплата пособия материального сокращения)- </t>
    </r>
    <r>
      <rPr>
        <b/>
        <sz val="9"/>
        <color indexed="8"/>
        <rFont val="Times New Roman"/>
        <family val="1"/>
        <charset val="204"/>
      </rPr>
      <t>35,95 тыс.руб.</t>
    </r>
    <r>
      <rPr>
        <sz val="9"/>
        <color indexed="8"/>
        <rFont val="Times New Roman"/>
        <family val="1"/>
        <charset val="204"/>
      </rPr>
      <t xml:space="preserve">, уплата налогов, пеней, штрафов, платежей - </t>
    </r>
    <r>
      <rPr>
        <b/>
        <sz val="9"/>
        <color indexed="8"/>
        <rFont val="Times New Roman"/>
        <family val="1"/>
        <charset val="204"/>
      </rPr>
      <t>82,85 тыс.руб.</t>
    </r>
    <r>
      <rPr>
        <sz val="9"/>
        <color indexed="8"/>
        <rFont val="Times New Roman"/>
        <family val="1"/>
        <charset val="204"/>
      </rPr>
      <t xml:space="preserve">;Подписка на переодические издания на 1 полугодие 2019 года </t>
    </r>
    <r>
      <rPr>
        <b/>
        <sz val="9"/>
        <color indexed="8"/>
        <rFont val="Times New Roman"/>
        <family val="1"/>
        <charset val="204"/>
      </rPr>
      <t>14,97 тыс.руб.</t>
    </r>
  </si>
  <si>
    <r>
      <rPr>
        <b/>
        <sz val="9"/>
        <color indexed="8"/>
        <rFont val="Times New Roman"/>
        <family val="1"/>
        <charset val="204"/>
      </rPr>
      <t>Мероприятия по патриотическому  воспитанию граждан Яковлевского муниципального района исполнено - 28,72 тыс.руб.:</t>
    </r>
    <r>
      <rPr>
        <sz val="9"/>
        <color indexed="8"/>
        <rFont val="Times New Roman"/>
        <family val="1"/>
        <charset val="204"/>
      </rPr>
      <t xml:space="preserve"> проведение XXII районного фестиваля военно-патриотической песни "Солдатская песня" -</t>
    </r>
    <r>
      <rPr>
        <b/>
        <sz val="9"/>
        <color indexed="8"/>
        <rFont val="Times New Roman"/>
        <family val="1"/>
        <charset val="204"/>
      </rPr>
      <t xml:space="preserve"> 9,13 тыс.руб.</t>
    </r>
    <r>
      <rPr>
        <sz val="9"/>
        <color indexed="8"/>
        <rFont val="Times New Roman"/>
        <family val="1"/>
        <charset val="204"/>
      </rPr>
      <t xml:space="preserve">, проведение фестиваля "Лотос" (оформление творческих площадок, приобретение банера) </t>
    </r>
    <r>
      <rPr>
        <b/>
        <sz val="9"/>
        <color indexed="8"/>
        <rFont val="Times New Roman"/>
        <family val="1"/>
        <charset val="204"/>
      </rPr>
      <t>11,66 тыс.руб</t>
    </r>
    <r>
      <rPr>
        <sz val="9"/>
        <color indexed="8"/>
        <rFont val="Times New Roman"/>
        <family val="1"/>
        <charset val="204"/>
      </rPr>
      <t xml:space="preserve">; проведение мероприятий, посвященных 92-й годовщине со Дня образования ЯМР(изготовлений фотографий на Доску почета, поздравительных папок, грамот) </t>
    </r>
    <r>
      <rPr>
        <b/>
        <sz val="9"/>
        <color indexed="8"/>
        <rFont val="Times New Roman"/>
        <family val="1"/>
        <charset val="204"/>
      </rPr>
      <t>7,93 тыс.руб. Содержание и ремонт памятников и объектов культурного наследия 16,88 тыс.руб.:
0,84 тыс.руб.</t>
    </r>
    <r>
      <rPr>
        <sz val="9"/>
        <color indexed="8"/>
        <rFont val="Times New Roman"/>
        <family val="1"/>
        <charset val="204"/>
      </rPr>
      <t xml:space="preserve">- приобретение мемориальной доски на Братской могиле бойцов пограничников, расположенной по адресу: с.Новосысоевка, ул.Кооперативная 26/1; 
</t>
    </r>
    <r>
      <rPr>
        <b/>
        <sz val="9"/>
        <color indexed="8"/>
        <rFont val="Times New Roman"/>
        <family val="1"/>
        <charset val="204"/>
      </rPr>
      <t>5,18 тыс.руб.</t>
    </r>
    <r>
      <rPr>
        <sz val="9"/>
        <color indexed="8"/>
        <rFont val="Times New Roman"/>
        <family val="1"/>
        <charset val="204"/>
      </rPr>
      <t xml:space="preserve">- приобретение гранитной таблички на мемориал установленный на Центральной площади с.Яковлевка, </t>
    </r>
    <r>
      <rPr>
        <b/>
        <sz val="9"/>
        <color indexed="8"/>
        <rFont val="Times New Roman"/>
        <family val="1"/>
        <charset val="204"/>
      </rPr>
      <t>10,86 тыс.руб.</t>
    </r>
    <r>
      <rPr>
        <sz val="9"/>
        <color indexed="8"/>
        <rFont val="Times New Roman"/>
        <family val="1"/>
        <charset val="204"/>
      </rPr>
      <t>-приобретение материалов для ремонта памятников, находящихся на территории ЯМР</t>
    </r>
  </si>
  <si>
    <r>
      <t>ЦО и СО: (50,40 тыс. руб.</t>
    </r>
    <r>
      <rPr>
        <sz val="9"/>
        <color indexed="8"/>
        <rFont val="Times New Roman"/>
        <family val="1"/>
        <charset val="204"/>
      </rPr>
      <t>) приобретение наградной продукции, питание, проживание на соревнованиях, ГСМ (</t>
    </r>
    <r>
      <rPr>
        <b/>
        <sz val="9"/>
        <color indexed="8"/>
        <rFont val="Times New Roman"/>
        <family val="1"/>
        <charset val="204"/>
      </rPr>
      <t>35,89 тыс.руб.</t>
    </r>
    <r>
      <rPr>
        <sz val="9"/>
        <color indexed="8"/>
        <rFont val="Times New Roman"/>
        <family val="1"/>
        <charset val="204"/>
      </rPr>
      <t>);  спортинвентарь МБУ ДО "ДООСЦ" (</t>
    </r>
    <r>
      <rPr>
        <b/>
        <sz val="9"/>
        <color indexed="8"/>
        <rFont val="Times New Roman"/>
        <family val="1"/>
        <charset val="204"/>
      </rPr>
      <t>14,51 тыс. руб.</t>
    </r>
    <r>
      <rPr>
        <sz val="9"/>
        <color indexed="8"/>
        <rFont val="Times New Roman"/>
        <family val="1"/>
        <charset val="204"/>
      </rPr>
      <t xml:space="preserve">).  </t>
    </r>
    <r>
      <rPr>
        <b/>
        <sz val="9"/>
        <color indexed="8"/>
        <rFont val="Times New Roman"/>
        <family val="1"/>
        <charset val="204"/>
      </rPr>
      <t>Отдел молодежной политики и спорта АЯМР</t>
    </r>
    <r>
      <rPr>
        <b/>
        <u/>
        <sz val="9"/>
        <color indexed="8"/>
        <rFont val="Times New Roman"/>
        <family val="1"/>
        <charset val="204"/>
      </rPr>
      <t>: (153,14 тыс. руб.)</t>
    </r>
    <r>
      <rPr>
        <b/>
        <sz val="9"/>
        <color indexed="8"/>
        <rFont val="Times New Roman"/>
        <family val="1"/>
        <charset val="204"/>
      </rPr>
      <t xml:space="preserve"> </t>
    </r>
    <r>
      <rPr>
        <sz val="9"/>
        <color indexed="8"/>
        <rFont val="Times New Roman"/>
        <family val="1"/>
        <charset val="204"/>
      </rPr>
      <t xml:space="preserve">турнир по быстрым шахматам ко Дню Победы - </t>
    </r>
    <r>
      <rPr>
        <b/>
        <sz val="9"/>
        <color indexed="8"/>
        <rFont val="Times New Roman"/>
        <family val="1"/>
        <charset val="204"/>
      </rPr>
      <t>3,70 тыс. руб.</t>
    </r>
    <r>
      <rPr>
        <sz val="9"/>
        <color indexed="8"/>
        <rFont val="Times New Roman"/>
        <family val="1"/>
        <charset val="204"/>
      </rPr>
      <t xml:space="preserve">, турнир по лыжным гонкам памяти Ю.А. Вохмянина - </t>
    </r>
    <r>
      <rPr>
        <b/>
        <sz val="9"/>
        <color indexed="8"/>
        <rFont val="Times New Roman"/>
        <family val="1"/>
        <charset val="204"/>
      </rPr>
      <t>7,28 тыс. руб.</t>
    </r>
    <r>
      <rPr>
        <sz val="9"/>
        <color indexed="8"/>
        <rFont val="Times New Roman"/>
        <family val="1"/>
        <charset val="204"/>
      </rPr>
      <t xml:space="preserve">, турнир по хоккею на кубок главы - </t>
    </r>
    <r>
      <rPr>
        <b/>
        <sz val="9"/>
        <color indexed="8"/>
        <rFont val="Times New Roman"/>
        <family val="1"/>
        <charset val="204"/>
      </rPr>
      <t>18,13 тыс. руб.</t>
    </r>
    <r>
      <rPr>
        <sz val="9"/>
        <color indexed="8"/>
        <rFont val="Times New Roman"/>
        <family val="1"/>
        <charset val="204"/>
      </rPr>
      <t xml:space="preserve">, чемпионат по волейболу, посвященный Дню защитника Отечества - </t>
    </r>
    <r>
      <rPr>
        <b/>
        <sz val="9"/>
        <color indexed="8"/>
        <rFont val="Times New Roman"/>
        <family val="1"/>
        <charset val="204"/>
      </rPr>
      <t>2,89 тыс. руб.</t>
    </r>
    <r>
      <rPr>
        <sz val="9"/>
        <color indexed="8"/>
        <rFont val="Times New Roman"/>
        <family val="1"/>
        <charset val="204"/>
      </rPr>
      <t xml:space="preserve">,  участие в межрайонном турнире по хоккею с шайбой - </t>
    </r>
    <r>
      <rPr>
        <b/>
        <sz val="9"/>
        <color indexed="8"/>
        <rFont val="Times New Roman"/>
        <family val="1"/>
        <charset val="204"/>
      </rPr>
      <t>4,87 тыс.руб.</t>
    </r>
    <r>
      <rPr>
        <sz val="9"/>
        <color indexed="8"/>
        <rFont val="Times New Roman"/>
        <family val="1"/>
        <charset val="204"/>
      </rPr>
      <t xml:space="preserve">, чемпионат по волейболу в память А.П. Ваганова - </t>
    </r>
    <r>
      <rPr>
        <b/>
        <sz val="9"/>
        <color indexed="8"/>
        <rFont val="Times New Roman"/>
        <family val="1"/>
        <charset val="204"/>
      </rPr>
      <t>3,09 тыс. руб.</t>
    </r>
    <r>
      <rPr>
        <sz val="9"/>
        <color indexed="8"/>
        <rFont val="Times New Roman"/>
        <family val="1"/>
        <charset val="204"/>
      </rPr>
      <t xml:space="preserve">, шахматный турнир ко Дню защитника Отечества - </t>
    </r>
    <r>
      <rPr>
        <b/>
        <sz val="9"/>
        <color indexed="8"/>
        <rFont val="Times New Roman"/>
        <family val="1"/>
        <charset val="204"/>
      </rPr>
      <t>3,71 тыс. руб.</t>
    </r>
    <r>
      <rPr>
        <sz val="9"/>
        <color indexed="8"/>
        <rFont val="Times New Roman"/>
        <family val="1"/>
        <charset val="204"/>
      </rPr>
      <t xml:space="preserve">, направление команды спротсменов на соревнования в г. Арсеньев - </t>
    </r>
    <r>
      <rPr>
        <b/>
        <sz val="9"/>
        <color indexed="8"/>
        <rFont val="Times New Roman"/>
        <family val="1"/>
        <charset val="204"/>
      </rPr>
      <t>7,40 тыс. руб.</t>
    </r>
    <r>
      <rPr>
        <sz val="9"/>
        <color indexed="8"/>
        <rFont val="Times New Roman"/>
        <family val="1"/>
        <charset val="204"/>
      </rPr>
      <t xml:space="preserve">, районный забег "Олимпийская миля" - </t>
    </r>
    <r>
      <rPr>
        <b/>
        <sz val="9"/>
        <color indexed="8"/>
        <rFont val="Times New Roman"/>
        <family val="1"/>
        <charset val="204"/>
      </rPr>
      <t>0,80 тыс.руб.</t>
    </r>
    <r>
      <rPr>
        <sz val="9"/>
        <color indexed="8"/>
        <rFont val="Times New Roman"/>
        <family val="1"/>
        <charset val="204"/>
      </rPr>
      <t xml:space="preserve">, день физкультурника - </t>
    </r>
    <r>
      <rPr>
        <b/>
        <sz val="9"/>
        <color indexed="8"/>
        <rFont val="Times New Roman"/>
        <family val="1"/>
        <charset val="204"/>
      </rPr>
      <t>3,49 тыс.руб.</t>
    </r>
    <r>
      <rPr>
        <sz val="9"/>
        <color indexed="8"/>
        <rFont val="Times New Roman"/>
        <family val="1"/>
        <charset val="204"/>
      </rPr>
      <t xml:space="preserve">, спортивные мероприятия на фестивале "Лотос" - </t>
    </r>
    <r>
      <rPr>
        <b/>
        <sz val="9"/>
        <color indexed="8"/>
        <rFont val="Times New Roman"/>
        <family val="1"/>
        <charset val="204"/>
      </rPr>
      <t>5,05 тыс.руб.</t>
    </r>
    <r>
      <rPr>
        <sz val="9"/>
        <color indexed="8"/>
        <rFont val="Times New Roman"/>
        <family val="1"/>
        <charset val="204"/>
      </rPr>
      <t xml:space="preserve">, спортивные мероприятия ко Дню солидарсности в борьбе с терроризмом - </t>
    </r>
    <r>
      <rPr>
        <b/>
        <sz val="9"/>
        <color indexed="8"/>
        <rFont val="Times New Roman"/>
        <family val="1"/>
        <charset val="204"/>
      </rPr>
      <t>4,31 тыс. руб.</t>
    </r>
    <r>
      <rPr>
        <sz val="9"/>
        <color indexed="8"/>
        <rFont val="Times New Roman"/>
        <family val="1"/>
        <charset val="204"/>
      </rPr>
      <t>, спортивные мероприятия ко Дню района -</t>
    </r>
    <r>
      <rPr>
        <b/>
        <sz val="9"/>
        <color indexed="8"/>
        <rFont val="Times New Roman"/>
        <family val="1"/>
        <charset val="204"/>
      </rPr>
      <t xml:space="preserve"> 6,91 тыс.руб</t>
    </r>
    <r>
      <rPr>
        <sz val="9"/>
        <color indexed="8"/>
        <rFont val="Times New Roman"/>
        <family val="1"/>
        <charset val="204"/>
      </rPr>
      <t xml:space="preserve">., спартакиада трудящихся - </t>
    </r>
    <r>
      <rPr>
        <b/>
        <sz val="9"/>
        <color indexed="8"/>
        <rFont val="Times New Roman"/>
        <family val="1"/>
        <charset val="204"/>
      </rPr>
      <t>3,00 тыс.руб.</t>
    </r>
    <r>
      <rPr>
        <sz val="9"/>
        <color indexed="8"/>
        <rFont val="Times New Roman"/>
        <family val="1"/>
        <charset val="204"/>
      </rPr>
      <t xml:space="preserve">, открытый турнир по рыбной ловле - </t>
    </r>
    <r>
      <rPr>
        <b/>
        <sz val="9"/>
        <color indexed="8"/>
        <rFont val="Times New Roman"/>
        <family val="1"/>
        <charset val="204"/>
      </rPr>
      <t>6,99 тыс. руб.</t>
    </r>
    <r>
      <rPr>
        <sz val="9"/>
        <color indexed="8"/>
        <rFont val="Times New Roman"/>
        <family val="1"/>
        <charset val="204"/>
      </rPr>
      <t xml:space="preserve">, летний фестиваль ВФСК ГТО среди общеобразовательных учреждений - </t>
    </r>
    <r>
      <rPr>
        <b/>
        <sz val="9"/>
        <color indexed="8"/>
        <rFont val="Times New Roman"/>
        <family val="1"/>
        <charset val="204"/>
      </rPr>
      <t>11,80 тыс. руб.</t>
    </r>
    <r>
      <rPr>
        <sz val="9"/>
        <color indexed="8"/>
        <rFont val="Times New Roman"/>
        <family val="1"/>
        <charset val="204"/>
      </rPr>
      <t xml:space="preserve">, участие в краевом фестивале ВФСК ГТО - </t>
    </r>
    <r>
      <rPr>
        <b/>
        <sz val="9"/>
        <color indexed="8"/>
        <rFont val="Times New Roman"/>
        <family val="1"/>
        <charset val="204"/>
      </rPr>
      <t>10,81 тыс. руб.</t>
    </r>
    <r>
      <rPr>
        <sz val="9"/>
        <color indexed="8"/>
        <rFont val="Times New Roman"/>
        <family val="1"/>
        <charset val="204"/>
      </rPr>
      <t>,объявление благодарности главы за участие в фестивале ВФСК ГТО-</t>
    </r>
    <r>
      <rPr>
        <b/>
        <sz val="9"/>
        <color indexed="8"/>
        <rFont val="Times New Roman"/>
        <family val="1"/>
        <charset val="204"/>
      </rPr>
      <t>0,33 тыс. руб.,</t>
    </r>
    <r>
      <rPr>
        <sz val="9"/>
        <color indexed="8"/>
        <rFont val="Times New Roman"/>
        <family val="1"/>
        <charset val="204"/>
      </rPr>
      <t xml:space="preserve"> направление сборной команды ЯМР на краевой фестиваль летний фестиваль ВФСК ГТО среди общеобразовательных организаций - </t>
    </r>
    <r>
      <rPr>
        <b/>
        <sz val="9"/>
        <color indexed="8"/>
        <rFont val="Times New Roman"/>
        <family val="1"/>
        <charset val="204"/>
      </rPr>
      <t>14,43 тыс. руб.</t>
    </r>
    <r>
      <rPr>
        <sz val="9"/>
        <color indexed="8"/>
        <rFont val="Times New Roman"/>
        <family val="1"/>
        <charset val="204"/>
      </rPr>
      <t xml:space="preserve">, участие в краевом летнем фестивале ВФСК ГТО - </t>
    </r>
    <r>
      <rPr>
        <b/>
        <sz val="9"/>
        <color indexed="8"/>
        <rFont val="Times New Roman"/>
        <family val="1"/>
        <charset val="204"/>
      </rPr>
      <t>16,08 тыс. руб.</t>
    </r>
    <r>
      <rPr>
        <sz val="9"/>
        <color indexed="8"/>
        <rFont val="Times New Roman"/>
        <family val="1"/>
        <charset val="204"/>
      </rPr>
      <t xml:space="preserve">,  выездние приемы норм ГТО в с. Яблоновка, с. Покровка - </t>
    </r>
    <r>
      <rPr>
        <b/>
        <sz val="9"/>
        <color indexed="8"/>
        <rFont val="Times New Roman"/>
        <family val="1"/>
        <charset val="204"/>
      </rPr>
      <t>5,79 тыс. руб.</t>
    </r>
    <r>
      <rPr>
        <sz val="9"/>
        <color indexed="8"/>
        <rFont val="Times New Roman"/>
        <family val="1"/>
        <charset val="204"/>
      </rPr>
      <t xml:space="preserve">, краевой фестиваль ВФСК ГТО среди трудовых коллективов Приморского края </t>
    </r>
    <r>
      <rPr>
        <b/>
        <sz val="9"/>
        <color indexed="8"/>
        <rFont val="Times New Roman"/>
        <family val="1"/>
        <charset val="204"/>
      </rPr>
      <t>12,28 тыс. руб..</t>
    </r>
    <r>
      <rPr>
        <sz val="9"/>
        <color indexed="8"/>
        <rFont val="Times New Roman"/>
        <family val="1"/>
        <charset val="204"/>
      </rPr>
      <t xml:space="preserve">  </t>
    </r>
  </si>
  <si>
    <t>Исполнено/  Кассовые расходы за  2018 год</t>
  </si>
  <si>
    <r>
      <rPr>
        <sz val="9"/>
        <color indexed="8"/>
        <rFont val="Times New Roman"/>
        <family val="1"/>
        <charset val="204"/>
      </rPr>
      <t xml:space="preserve">За  2018 год проведены мероприятия среди детей и молодежи: слет в рамках гос. программы "Развитие образования Приморского края" - </t>
    </r>
    <r>
      <rPr>
        <b/>
        <sz val="9"/>
        <color indexed="8"/>
        <rFont val="Times New Roman"/>
        <family val="1"/>
        <charset val="204"/>
      </rPr>
      <t>3,55 тыс. руб.</t>
    </r>
    <r>
      <rPr>
        <sz val="9"/>
        <color indexed="8"/>
        <rFont val="Times New Roman"/>
        <family val="1"/>
        <charset val="204"/>
      </rPr>
      <t xml:space="preserve">.; направление учащихся на форум журналистов и блогеров - </t>
    </r>
    <r>
      <rPr>
        <b/>
        <sz val="9"/>
        <color indexed="8"/>
        <rFont val="Times New Roman"/>
        <family val="1"/>
        <charset val="204"/>
      </rPr>
      <t>6,71 тыс.руб.</t>
    </r>
    <r>
      <rPr>
        <sz val="9"/>
        <color indexed="8"/>
        <rFont val="Times New Roman"/>
        <family val="1"/>
        <charset val="204"/>
      </rPr>
      <t xml:space="preserve">; мероприятия ко Дню молодежи - </t>
    </r>
    <r>
      <rPr>
        <b/>
        <sz val="9"/>
        <color indexed="8"/>
        <rFont val="Times New Roman"/>
        <family val="1"/>
        <charset val="204"/>
      </rPr>
      <t>8,78 тыс.руб.</t>
    </r>
    <r>
      <rPr>
        <sz val="9"/>
        <color indexed="8"/>
        <rFont val="Times New Roman"/>
        <family val="1"/>
        <charset val="204"/>
      </rPr>
      <t xml:space="preserve">; мероприятия, посвященные фестивалю "Лотос" - </t>
    </r>
    <r>
      <rPr>
        <b/>
        <sz val="9"/>
        <color indexed="8"/>
        <rFont val="Times New Roman"/>
        <family val="1"/>
        <charset val="204"/>
      </rPr>
      <t>9,71 тыс. руб.;</t>
    </r>
    <r>
      <rPr>
        <sz val="9"/>
        <color indexed="8"/>
        <rFont val="Times New Roman"/>
        <family val="1"/>
        <charset val="204"/>
      </rPr>
      <t xml:space="preserve"> мероприятия, посвященные Дню района - </t>
    </r>
    <r>
      <rPr>
        <b/>
        <sz val="9"/>
        <color indexed="8"/>
        <rFont val="Times New Roman"/>
        <family val="1"/>
        <charset val="204"/>
      </rPr>
      <t>8,72 тыс. руб</t>
    </r>
    <r>
      <rPr>
        <sz val="9"/>
        <color indexed="8"/>
        <rFont val="Times New Roman"/>
        <family val="1"/>
        <charset val="204"/>
      </rPr>
      <t xml:space="preserve">.; фотоконкурс "Голосую за будущее" - </t>
    </r>
    <r>
      <rPr>
        <b/>
        <sz val="9"/>
        <color indexed="8"/>
        <rFont val="Times New Roman"/>
        <family val="1"/>
        <charset val="204"/>
      </rPr>
      <t>13,34 тыс.руб.</t>
    </r>
    <r>
      <rPr>
        <sz val="9"/>
        <color indexed="8"/>
        <rFont val="Times New Roman"/>
        <family val="1"/>
        <charset val="204"/>
      </rPr>
      <t xml:space="preserve">; слет по созданию волонтерского актива - </t>
    </r>
    <r>
      <rPr>
        <b/>
        <sz val="9"/>
        <color indexed="8"/>
        <rFont val="Times New Roman"/>
        <family val="1"/>
        <charset val="204"/>
      </rPr>
      <t>9,62 тыс.руб.</t>
    </r>
    <r>
      <rPr>
        <sz val="9"/>
        <color indexed="8"/>
        <rFont val="Times New Roman"/>
        <family val="1"/>
        <charset val="204"/>
      </rPr>
      <t xml:space="preserve">;  межмуниципальный слет молодежного актива Примосркого края - </t>
    </r>
    <r>
      <rPr>
        <b/>
        <sz val="9"/>
        <color indexed="8"/>
        <rFont val="Times New Roman"/>
        <family val="1"/>
        <charset val="204"/>
      </rPr>
      <t>2,33 тыс. руб.</t>
    </r>
    <r>
      <rPr>
        <sz val="9"/>
        <color indexed="8"/>
        <rFont val="Times New Roman"/>
        <family val="1"/>
        <charset val="204"/>
      </rPr>
      <t xml:space="preserve">;  районный конкурс "Мастерская Деда Мороза" - </t>
    </r>
    <r>
      <rPr>
        <b/>
        <sz val="9"/>
        <color indexed="8"/>
        <rFont val="Times New Roman"/>
        <family val="1"/>
        <charset val="204"/>
      </rPr>
      <t>8,97 тыс.руб.</t>
    </r>
    <r>
      <rPr>
        <sz val="9"/>
        <color indexed="8"/>
        <rFont val="Times New Roman"/>
        <family val="1"/>
        <charset val="204"/>
      </rPr>
      <t>; участие в Форуме молодежи Примосркого края-</t>
    </r>
    <r>
      <rPr>
        <b/>
        <sz val="9"/>
        <color indexed="8"/>
        <rFont val="Times New Roman"/>
        <family val="1"/>
        <charset val="204"/>
      </rPr>
      <t>14,84 тыс.руб</t>
    </r>
    <r>
      <rPr>
        <sz val="9"/>
        <color indexed="8"/>
        <rFont val="Times New Roman"/>
        <family val="1"/>
        <charset val="204"/>
      </rPr>
      <t xml:space="preserve">.; участие в конкурсе Волонтер года - </t>
    </r>
    <r>
      <rPr>
        <b/>
        <sz val="9"/>
        <color indexed="8"/>
        <rFont val="Times New Roman"/>
        <family val="1"/>
        <charset val="204"/>
      </rPr>
      <t>9,12 тыс.руб.</t>
    </r>
    <r>
      <rPr>
        <sz val="9"/>
        <color indexed="8"/>
        <rFont val="Times New Roman"/>
        <family val="1"/>
        <charset val="204"/>
      </rPr>
      <t xml:space="preserve">, мероприятия ко дню пожилого человека- </t>
    </r>
    <r>
      <rPr>
        <b/>
        <sz val="9"/>
        <color indexed="8"/>
        <rFont val="Times New Roman"/>
        <family val="1"/>
        <charset val="204"/>
      </rPr>
      <t>3,00 тыс.руб.</t>
    </r>
    <r>
      <rPr>
        <sz val="9"/>
        <color indexed="8"/>
        <rFont val="Times New Roman"/>
        <family val="1"/>
        <charset val="204"/>
      </rPr>
      <t>, экологическая акция - Вода России -</t>
    </r>
    <r>
      <rPr>
        <b/>
        <sz val="9"/>
        <color indexed="8"/>
        <rFont val="Times New Roman"/>
        <family val="1"/>
        <charset val="204"/>
      </rPr>
      <t xml:space="preserve"> 1,94 тыс.руб.</t>
    </r>
    <r>
      <rPr>
        <sz val="9"/>
        <color indexed="8"/>
        <rFont val="Times New Roman"/>
        <family val="1"/>
        <charset val="204"/>
      </rPr>
      <t xml:space="preserve">, акция день без табака - </t>
    </r>
    <r>
      <rPr>
        <b/>
        <sz val="9"/>
        <color indexed="8"/>
        <rFont val="Times New Roman"/>
        <family val="1"/>
        <charset val="204"/>
      </rPr>
      <t>2,50 тыс.руб.</t>
    </r>
    <r>
      <rPr>
        <sz val="9"/>
        <color indexed="8"/>
        <rFont val="Times New Roman"/>
        <family val="1"/>
        <charset val="204"/>
      </rPr>
      <t xml:space="preserve">, участие в межмуниципальном фестивале Примосркой Юниор лиги КВН, проведение районного фестиваля КВН - </t>
    </r>
    <r>
      <rPr>
        <b/>
        <sz val="9"/>
        <color indexed="8"/>
        <rFont val="Times New Roman"/>
        <family val="1"/>
        <charset val="204"/>
      </rPr>
      <t>11,26 тыс.руб.</t>
    </r>
    <r>
      <rPr>
        <sz val="9"/>
        <color indexed="8"/>
        <rFont val="Times New Roman"/>
        <family val="1"/>
        <charset val="204"/>
      </rPr>
      <t xml:space="preserve">; проведение районного фестиваля КВН - </t>
    </r>
    <r>
      <rPr>
        <b/>
        <sz val="9"/>
        <color indexed="8"/>
        <rFont val="Times New Roman"/>
        <family val="1"/>
        <charset val="204"/>
      </rPr>
      <t>9,64 тыс.руб.</t>
    </r>
    <r>
      <rPr>
        <sz val="9"/>
        <color indexed="8"/>
        <rFont val="Times New Roman"/>
        <family val="1"/>
        <charset val="204"/>
      </rPr>
      <t xml:space="preserve">, семинар по вовлечению школьников в деятельность общественных объединений - </t>
    </r>
    <r>
      <rPr>
        <b/>
        <sz val="9"/>
        <color indexed="8"/>
        <rFont val="Times New Roman"/>
        <family val="1"/>
        <charset val="204"/>
      </rPr>
      <t>1,35 тыс.руб.</t>
    </r>
    <r>
      <rPr>
        <sz val="9"/>
        <color indexed="8"/>
        <rFont val="Times New Roman"/>
        <family val="1"/>
        <charset val="204"/>
      </rPr>
      <t xml:space="preserve">, объявления благодарности главы волонтерам - </t>
    </r>
    <r>
      <rPr>
        <b/>
        <sz val="9"/>
        <color indexed="8"/>
        <rFont val="Times New Roman"/>
        <family val="1"/>
        <charset val="204"/>
      </rPr>
      <t>0,70 тыс.руб.</t>
    </r>
    <r>
      <rPr>
        <sz val="9"/>
        <color indexed="8"/>
        <rFont val="Times New Roman"/>
        <family val="1"/>
        <charset val="204"/>
      </rPr>
      <t xml:space="preserve">, день Конституции - </t>
    </r>
    <r>
      <rPr>
        <b/>
        <sz val="9"/>
        <color indexed="8"/>
        <rFont val="Times New Roman"/>
        <family val="1"/>
        <charset val="204"/>
      </rPr>
      <t>5,00 тыс.руб.</t>
    </r>
    <r>
      <rPr>
        <sz val="9"/>
        <color indexed="8"/>
        <rFont val="Times New Roman"/>
        <family val="1"/>
        <charset val="204"/>
      </rPr>
      <t xml:space="preserve">, районная акция "Георгиевская ленточка - </t>
    </r>
    <r>
      <rPr>
        <b/>
        <sz val="9"/>
        <color indexed="8"/>
        <rFont val="Times New Roman"/>
        <family val="1"/>
        <charset val="204"/>
      </rPr>
      <t>5,00 тыс. руб.</t>
    </r>
    <r>
      <rPr>
        <sz val="9"/>
        <color indexed="8"/>
        <rFont val="Times New Roman"/>
        <family val="1"/>
        <charset val="204"/>
      </rPr>
      <t xml:space="preserve">, районная акция "Ветеран живет рядом" - </t>
    </r>
    <r>
      <rPr>
        <b/>
        <sz val="9"/>
        <color indexed="8"/>
        <rFont val="Times New Roman"/>
        <family val="1"/>
        <charset val="204"/>
      </rPr>
      <t>3,00 тыс. руб.</t>
    </r>
    <r>
      <rPr>
        <sz val="9"/>
        <color indexed="8"/>
        <rFont val="Times New Roman"/>
        <family val="1"/>
        <charset val="204"/>
      </rPr>
      <t xml:space="preserve">, районная акция "Стоп ВичСпид" - </t>
    </r>
    <r>
      <rPr>
        <b/>
        <sz val="9"/>
        <color indexed="8"/>
        <rFont val="Times New Roman"/>
        <family val="1"/>
        <charset val="204"/>
      </rPr>
      <t>1,47 тыс.руб.</t>
    </r>
    <r>
      <rPr>
        <sz val="9"/>
        <color indexed="8"/>
        <rFont val="Times New Roman"/>
        <family val="1"/>
        <charset val="204"/>
      </rPr>
      <t xml:space="preserve">, акция ко Дню защиты детей "Пусть серое станет цветным" - </t>
    </r>
    <r>
      <rPr>
        <b/>
        <sz val="9"/>
        <color indexed="8"/>
        <rFont val="Times New Roman"/>
        <family val="1"/>
        <charset val="204"/>
      </rPr>
      <t>2,00 тыс.руб.</t>
    </r>
    <r>
      <rPr>
        <sz val="9"/>
        <color indexed="8"/>
        <rFont val="Times New Roman"/>
        <family val="1"/>
        <charset val="204"/>
      </rPr>
      <t xml:space="preserve">,  районная акция "Россия это мы" - </t>
    </r>
    <r>
      <rPr>
        <b/>
        <sz val="9"/>
        <color indexed="8"/>
        <rFont val="Times New Roman"/>
        <family val="1"/>
        <charset val="204"/>
      </rPr>
      <t>3,00 тыс. руб.</t>
    </r>
    <r>
      <rPr>
        <sz val="9"/>
        <color indexed="8"/>
        <rFont val="Times New Roman"/>
        <family val="1"/>
        <charset val="204"/>
      </rPr>
      <t xml:space="preserve">, поощрение выпускников общеобразовательных учреждений - </t>
    </r>
    <r>
      <rPr>
        <b/>
        <sz val="9"/>
        <color indexed="8"/>
        <rFont val="Times New Roman"/>
        <family val="1"/>
        <charset val="204"/>
      </rPr>
      <t>1,70 тыс. руб.</t>
    </r>
    <r>
      <rPr>
        <sz val="9"/>
        <color indexed="8"/>
        <rFont val="Times New Roman"/>
        <family val="1"/>
        <charset val="204"/>
      </rPr>
      <t xml:space="preserve">, благодарсность главы - </t>
    </r>
    <r>
      <rPr>
        <b/>
        <sz val="9"/>
        <color indexed="8"/>
        <rFont val="Times New Roman"/>
        <family val="1"/>
        <charset val="204"/>
      </rPr>
      <t>0,52 тыс.руб.</t>
    </r>
    <r>
      <rPr>
        <sz val="9"/>
        <color indexed="8"/>
        <rFont val="Times New Roman"/>
        <family val="1"/>
        <charset val="204"/>
      </rPr>
      <t xml:space="preserve">, акция "Дальневосточная победа" - </t>
    </r>
    <r>
      <rPr>
        <b/>
        <sz val="9"/>
        <color indexed="8"/>
        <rFont val="Times New Roman"/>
        <family val="1"/>
        <charset val="204"/>
      </rPr>
      <t>1,59 тыс.руб.</t>
    </r>
    <r>
      <rPr>
        <sz val="9"/>
        <color indexed="8"/>
        <rFont val="Times New Roman"/>
        <family val="1"/>
        <charset val="204"/>
      </rPr>
      <t xml:space="preserve">, выездное антинаркотическое мероприятияе - </t>
    </r>
    <r>
      <rPr>
        <b/>
        <sz val="9"/>
        <color indexed="8"/>
        <rFont val="Times New Roman"/>
        <family val="1"/>
        <charset val="204"/>
      </rPr>
      <t>0,60 тыс. руб.</t>
    </r>
    <r>
      <rPr>
        <sz val="9"/>
        <color indexed="8"/>
        <rFont val="Times New Roman"/>
        <family val="1"/>
        <charset val="204"/>
      </rPr>
      <t xml:space="preserve">, акция "Молодежь - против наркотиков" - </t>
    </r>
    <r>
      <rPr>
        <b/>
        <sz val="9"/>
        <color indexed="8"/>
        <rFont val="Times New Roman"/>
        <family val="1"/>
        <charset val="204"/>
      </rPr>
      <t>3,00 тыс. руб.</t>
    </r>
    <r>
      <rPr>
        <sz val="9"/>
        <color indexed="8"/>
        <rFont val="Times New Roman"/>
        <family val="1"/>
        <charset val="204"/>
      </rPr>
      <t xml:space="preserve">, слет по профилактике экстремизма в молодежной среде, мероприятия, посвященные Дню солидарности в борьбе с терроризмом - </t>
    </r>
    <r>
      <rPr>
        <b/>
        <sz val="9"/>
        <color indexed="8"/>
        <rFont val="Times New Roman"/>
        <family val="1"/>
        <charset val="204"/>
      </rPr>
      <t>1,63 тыс. руб.</t>
    </r>
    <r>
      <rPr>
        <sz val="9"/>
        <color indexed="8"/>
        <rFont val="Times New Roman"/>
        <family val="1"/>
        <charset val="204"/>
      </rPr>
      <t xml:space="preserve">, комплекс мероприятий, посвященный Дню солидарности в борьбе с терроризмом - </t>
    </r>
    <r>
      <rPr>
        <b/>
        <sz val="9"/>
        <color indexed="8"/>
        <rFont val="Times New Roman"/>
        <family val="1"/>
        <charset val="204"/>
      </rPr>
      <t>1,59 тыс.руб.</t>
    </r>
    <r>
      <rPr>
        <sz val="9"/>
        <color indexed="8"/>
        <rFont val="Times New Roman"/>
        <family val="1"/>
        <charset val="204"/>
      </rPr>
      <t xml:space="preserve">, приобретение жилетов и значков для добровольной народной дружины  - </t>
    </r>
    <r>
      <rPr>
        <b/>
        <sz val="9"/>
        <color indexed="8"/>
        <rFont val="Times New Roman"/>
        <family val="1"/>
        <charset val="204"/>
      </rPr>
      <t>18,60 тыс.руб.</t>
    </r>
  </si>
  <si>
    <r>
      <rPr>
        <b/>
        <sz val="9"/>
        <color indexed="8"/>
        <rFont val="Times New Roman"/>
        <family val="1"/>
        <charset val="204"/>
      </rPr>
      <t xml:space="preserve">За счет средств местного бюджета: (12 842,01 т.р.): 9 583,26 т.р. </t>
    </r>
    <r>
      <rPr>
        <sz val="9"/>
        <color indexed="8"/>
        <rFont val="Times New Roman"/>
        <family val="1"/>
        <charset val="204"/>
      </rPr>
      <t xml:space="preserve">- выплаты по з/платы работникам учреждений;  прочие выплаты - </t>
    </r>
    <r>
      <rPr>
        <b/>
        <sz val="9"/>
        <color indexed="8"/>
        <rFont val="Times New Roman"/>
        <family val="1"/>
        <charset val="204"/>
      </rPr>
      <t>6,65 т.р.</t>
    </r>
    <r>
      <rPr>
        <sz val="9"/>
        <color indexed="8"/>
        <rFont val="Times New Roman"/>
        <family val="1"/>
        <charset val="204"/>
      </rPr>
      <t xml:space="preserve">; на содержание  учреждений доп. образования - </t>
    </r>
    <r>
      <rPr>
        <b/>
        <sz val="9"/>
        <color indexed="8"/>
        <rFont val="Times New Roman"/>
        <family val="1"/>
        <charset val="204"/>
      </rPr>
      <t xml:space="preserve">2 696,28 т.р. </t>
    </r>
    <r>
      <rPr>
        <sz val="9"/>
        <color indexed="8"/>
        <rFont val="Times New Roman"/>
        <family val="1"/>
        <charset val="204"/>
      </rPr>
      <t>(( услуги связи (ПАО "Ростелеком") - 26,50 т.р.; оплата коммунальных услуг (ООО "Водоканал" - водоснабжение; КГУП "Примтеплоэнерго"  отопление; ПАО "Дальэнергосбыт" эл. энергия); услуги по содержанию имущества - (Приморский "ЦСМ" проверка манометра); пр.услуги (договора ГПХ)  - 2 005,86 т.р.; 238,66 т.р. - пр.расходы  (пеня по исполнительным листам , налоги, госпошлина, штрафы); увеличение стоимости материальных запасов 425,26 т.р. (исп.лист "Арс межрайон.топливн.предприятие" (уголь); приобретение материалов для ремонта (трубы, краска)).  Трудоустройство и занятость детей в каникулярное время: заработная плата-</t>
    </r>
    <r>
      <rPr>
        <b/>
        <sz val="9"/>
        <color indexed="8"/>
        <rFont val="Times New Roman"/>
        <family val="1"/>
        <charset val="204"/>
      </rPr>
      <t>346,59 т.р.</t>
    </r>
    <r>
      <rPr>
        <sz val="9"/>
        <color indexed="8"/>
        <rFont val="Times New Roman"/>
        <family val="1"/>
        <charset val="204"/>
      </rPr>
      <t xml:space="preserve">; услуги по содержанию имущества - </t>
    </r>
    <r>
      <rPr>
        <b/>
        <sz val="9"/>
        <color indexed="8"/>
        <rFont val="Times New Roman"/>
        <family val="1"/>
        <charset val="204"/>
      </rPr>
      <t>209,24 т.р.</t>
    </r>
    <r>
      <rPr>
        <sz val="9"/>
        <color indexed="8"/>
        <rFont val="Times New Roman"/>
        <family val="1"/>
        <charset val="204"/>
      </rPr>
      <t xml:space="preserve"> (дератизация лагерей)  .                                                                                                                                                                                                                                                                                                                                                                                                                                                            </t>
    </r>
    <r>
      <rPr>
        <b/>
        <sz val="9"/>
        <color indexed="8"/>
        <rFont val="Times New Roman"/>
        <family val="1"/>
        <charset val="204"/>
      </rPr>
      <t>Кредиторская задолженность (4 171,15 т.р.):</t>
    </r>
    <r>
      <rPr>
        <sz val="9"/>
        <color indexed="8"/>
        <rFont val="Times New Roman"/>
        <family val="1"/>
        <charset val="204"/>
      </rPr>
      <t xml:space="preserve"> выплаты  по заработной плате </t>
    </r>
    <r>
      <rPr>
        <b/>
        <sz val="9"/>
        <color indexed="8"/>
        <rFont val="Times New Roman"/>
        <family val="1"/>
        <charset val="204"/>
      </rPr>
      <t>3 504,49 т.р.</t>
    </r>
    <r>
      <rPr>
        <sz val="9"/>
        <color indexed="8"/>
        <rFont val="Times New Roman"/>
        <family val="1"/>
        <charset val="204"/>
      </rPr>
      <t xml:space="preserve">; коммунальные услуги </t>
    </r>
    <r>
      <rPr>
        <b/>
        <sz val="9"/>
        <color indexed="8"/>
        <rFont val="Times New Roman"/>
        <family val="1"/>
        <charset val="204"/>
      </rPr>
      <t>29,32 т.р.</t>
    </r>
    <r>
      <rPr>
        <sz val="9"/>
        <color indexed="8"/>
        <rFont val="Times New Roman"/>
        <family val="1"/>
        <charset val="204"/>
      </rPr>
      <t xml:space="preserve">(исп.лист Примтеплоэнерго; Дальэнергосбыт); пр.услуги (оплата по договорам гражданско - правового характера) - </t>
    </r>
    <r>
      <rPr>
        <b/>
        <sz val="9"/>
        <color indexed="8"/>
        <rFont val="Times New Roman"/>
        <family val="1"/>
        <charset val="204"/>
      </rPr>
      <t>132,01 т.р.</t>
    </r>
    <r>
      <rPr>
        <sz val="9"/>
        <color indexed="8"/>
        <rFont val="Times New Roman"/>
        <family val="1"/>
        <charset val="204"/>
      </rPr>
      <t xml:space="preserve">; пр.расходы - </t>
    </r>
    <r>
      <rPr>
        <b/>
        <sz val="9"/>
        <color indexed="8"/>
        <rFont val="Times New Roman"/>
        <family val="1"/>
        <charset val="204"/>
      </rPr>
      <t>162,31 т.р.</t>
    </r>
    <r>
      <rPr>
        <sz val="9"/>
        <color indexed="8"/>
        <rFont val="Times New Roman"/>
        <family val="1"/>
        <charset val="204"/>
      </rPr>
      <t xml:space="preserve"> (оплата пеней и штрафов); увеличение стоимости материальных запасов - </t>
    </r>
    <r>
      <rPr>
        <b/>
        <sz val="9"/>
        <color indexed="8"/>
        <rFont val="Times New Roman"/>
        <family val="1"/>
        <charset val="204"/>
      </rPr>
      <t>166,49 т.р.</t>
    </r>
    <r>
      <rPr>
        <sz val="9"/>
        <color indexed="8"/>
        <rFont val="Times New Roman"/>
        <family val="1"/>
        <charset val="204"/>
      </rPr>
      <t xml:space="preserve"> (исп.листы ООО "Арс.межрайон.топливн.предприятие" уголь).   Трудоустройство и занятость детей в каникулярное время: пр.услуги </t>
    </r>
    <r>
      <rPr>
        <b/>
        <sz val="9"/>
        <color indexed="8"/>
        <rFont val="Times New Roman"/>
        <family val="1"/>
        <charset val="204"/>
      </rPr>
      <t>176,53 т.р.</t>
    </r>
    <r>
      <rPr>
        <sz val="9"/>
        <color indexed="8"/>
        <rFont val="Times New Roman"/>
        <family val="1"/>
        <charset val="204"/>
      </rPr>
      <t xml:space="preserve"> (оплачена кредиторская задолженность прошлых лет - медосмотры).                                                                                                                                                                                                                        </t>
    </r>
  </si>
  <si>
    <t xml:space="preserve">                                                                                      Подпрограмма № 2 </t>
  </si>
  <si>
    <r>
      <rPr>
        <b/>
        <sz val="9"/>
        <color indexed="8"/>
        <rFont val="Times New Roman"/>
        <family val="1"/>
        <charset val="204"/>
      </rPr>
      <t>Расходы на обеспечение деятельности МКУ "Управление культуры"исполнено 3328,93 тыс.руб. :</t>
    </r>
    <r>
      <rPr>
        <sz val="9"/>
        <color indexed="8"/>
        <rFont val="Times New Roman"/>
        <family val="1"/>
        <charset val="204"/>
      </rPr>
      <t xml:space="preserve"> заработная плата, прочие выплаты -  </t>
    </r>
    <r>
      <rPr>
        <b/>
        <sz val="9"/>
        <color indexed="8"/>
        <rFont val="Times New Roman"/>
        <family val="1"/>
        <charset val="204"/>
      </rPr>
      <t>2073,18 тыс.руб.;</t>
    </r>
    <r>
      <rPr>
        <sz val="9"/>
        <color indexed="8"/>
        <rFont val="Times New Roman"/>
        <family val="1"/>
        <charset val="204"/>
      </rPr>
      <t xml:space="preserve"> взносы по обязательному соцальному страхованиюна на выплаты по оплате  и иные выплаты работникам учреждений - </t>
    </r>
    <r>
      <rPr>
        <b/>
        <sz val="9"/>
        <color indexed="8"/>
        <rFont val="Times New Roman"/>
        <family val="1"/>
        <charset val="204"/>
      </rPr>
      <t>837,18 тыс.руб.,</t>
    </r>
    <r>
      <rPr>
        <sz val="9"/>
        <color indexed="8"/>
        <rFont val="Times New Roman"/>
        <family val="1"/>
        <charset val="204"/>
      </rPr>
      <t xml:space="preserve">  услуги связи, прочие работы (сопровождение программого обеспечения, обслуживание программы 1С, оплата по договору ГПХ)</t>
    </r>
    <r>
      <rPr>
        <b/>
        <sz val="9"/>
        <color indexed="8"/>
        <rFont val="Times New Roman"/>
        <family val="1"/>
        <charset val="204"/>
      </rPr>
      <t xml:space="preserve"> 279,89 тыс.руб.</t>
    </r>
    <r>
      <rPr>
        <sz val="9"/>
        <color indexed="8"/>
        <rFont val="Times New Roman"/>
        <family val="1"/>
        <charset val="204"/>
      </rPr>
      <t xml:space="preserve">, увеличение стоимости материальных запасов (ГСМ, канцелярские товары)- </t>
    </r>
    <r>
      <rPr>
        <b/>
        <sz val="9"/>
        <color indexed="8"/>
        <rFont val="Times New Roman"/>
        <family val="1"/>
        <charset val="204"/>
      </rPr>
      <t>49,77 тыс.руб.</t>
    </r>
    <r>
      <rPr>
        <sz val="9"/>
        <color indexed="8"/>
        <rFont val="Times New Roman"/>
        <family val="1"/>
        <charset val="204"/>
      </rPr>
      <t xml:space="preserve">, социальные выплаты гражданам (пособия,компенсации при сокращении инструкторов) - </t>
    </r>
    <r>
      <rPr>
        <b/>
        <sz val="9"/>
        <color indexed="8"/>
        <rFont val="Times New Roman"/>
        <family val="1"/>
        <charset val="204"/>
      </rPr>
      <t>21,64 тыс.руб.</t>
    </r>
    <r>
      <rPr>
        <sz val="9"/>
        <color indexed="8"/>
        <rFont val="Times New Roman"/>
        <family val="1"/>
        <charset val="204"/>
      </rPr>
      <t xml:space="preserve">, оплата налогов на имущество организации, сборы, иные платежи, оплата по исполнительным листам, штрафы, пени - </t>
    </r>
    <r>
      <rPr>
        <b/>
        <sz val="9"/>
        <color indexed="8"/>
        <rFont val="Times New Roman"/>
        <family val="1"/>
        <charset val="204"/>
      </rPr>
      <t>67,27 тыс.руб.</t>
    </r>
  </si>
  <si>
    <r>
      <t>Кассовые расходы 15 319,19 тыс. руб. (ХОЗУ):</t>
    </r>
    <r>
      <rPr>
        <sz val="9"/>
        <color indexed="8"/>
        <rFont val="Times New Roman"/>
        <family val="1"/>
        <charset val="204"/>
      </rPr>
      <t xml:space="preserve">
Заработная плата 7 354,92 тыс. руб.
Прочие выплаты -50,0 тыс. руб.
Начисления на оплату труда – 1 635,13 тыс. руб.
Услуги связи 898,12 тыс. руб.
Коммунальные услуги 1 678,65 тыс. руб.
Услуги по содержанию имущества 125,56 тыс. руб.
Пособия при сокращении -23,77 тыс. руб.
Прочие услуги 1 555,79 тыс. руб.
Прочие расходы 602,27 тыс. руб.
Увеличение стоимости материальных запасов 1 357,20 тыс. руб. (в т.ч., ГСМ – 655,92 тыс. руб., запчастей 201,36 тыс. руб.)
Увеличение стоимости основных средств – 37,78 тыс. руб.</t>
    </r>
    <r>
      <rPr>
        <b/>
        <sz val="9"/>
        <color indexed="8"/>
        <rFont val="Times New Roman"/>
        <family val="1"/>
        <charset val="204"/>
      </rPr>
      <t xml:space="preserve">
Фактические расходы 15 353,14 тыс. руб. (ХОЗУ):</t>
    </r>
    <r>
      <rPr>
        <sz val="9"/>
        <color indexed="8"/>
        <rFont val="Times New Roman"/>
        <family val="1"/>
        <charset val="204"/>
      </rPr>
      <t xml:space="preserve">
Заработная плата 7 346,32 тыс. руб.
Прочие выплаты -46,0 тыс. руб.
Начисления на оплату труда – 2 205,45 тыс. руб.
Услуги связи 899,79 тыс. руб.
Коммунальные услуги 1 504,26 тыс. руб.
Услуги по содержанию имущества 53,22 тыс. руб.
Пособия при сокращении -23,77 тыс. руб.
Прочие услуги 1 338,52 тыс. руб.
Прочие расходы 605,12 тыс. руб.
Увеличение стоимости материальных запасов 1 292,91 тыс. руб. (в т.ч., ГСМ -687,83 тыс. руб., запчастей 201,36 тыс. руб.)
Увеличение стоимости основных средств – 37,78тыс. руб.
</t>
    </r>
  </si>
  <si>
    <t>"Молодежь - Яковлевскому муниципальному району на 2014-2020 годы"</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</si>
</sst>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204"/>
      <scheme val="minor"/>
    </font>
    <font>
      <sz val="12"/>
      <color indexed="8"/>
      <name val="Times New Roman"/>
      <family val="1"/>
      <charset val="204"/>
    </font>
    <font>
      <b/>
      <sz val="12"/>
      <color indexed="8"/>
      <name val="Times New Roman"/>
      <family val="1"/>
      <charset val="204"/>
    </font>
    <font>
      <sz val="8"/>
      <name val="Calibri"/>
      <family val="2"/>
      <charset val="204"/>
    </font>
    <font>
      <b/>
      <sz val="14"/>
      <color indexed="8"/>
      <name val="Times New Roman"/>
      <family val="1"/>
      <charset val="204"/>
    </font>
    <font>
      <b/>
      <sz val="12"/>
      <color indexed="8"/>
      <name val="Calibri"/>
      <family val="2"/>
      <charset val="204"/>
    </font>
    <font>
      <sz val="12"/>
      <color indexed="8"/>
      <name val="Calibri"/>
      <family val="2"/>
      <charset val="204"/>
    </font>
    <font>
      <sz val="11"/>
      <color indexed="8"/>
      <name val="Times New Roman"/>
      <family val="1"/>
      <charset val="204"/>
    </font>
    <font>
      <sz val="10"/>
      <color indexed="8"/>
      <name val="Times New Roman"/>
      <family val="1"/>
      <charset val="204"/>
    </font>
    <font>
      <sz val="10"/>
      <color indexed="8"/>
      <name val="Calibri"/>
      <family val="2"/>
      <charset val="204"/>
    </font>
    <font>
      <sz val="10"/>
      <name val="Times New Roman"/>
      <family val="1"/>
      <charset val="204"/>
    </font>
    <font>
      <sz val="11"/>
      <color theme="1"/>
      <name val="Calibri"/>
      <family val="2"/>
      <charset val="204"/>
      <scheme val="minor"/>
    </font>
    <font>
      <sz val="9"/>
      <color indexed="8"/>
      <name val="Times New Roman"/>
      <family val="1"/>
      <charset val="204"/>
    </font>
    <font>
      <b/>
      <sz val="9"/>
      <color indexed="8"/>
      <name val="Times New Roman"/>
      <family val="1"/>
      <charset val="204"/>
    </font>
    <font>
      <b/>
      <sz val="9"/>
      <name val="Times New Roman"/>
      <family val="1"/>
      <charset val="204"/>
    </font>
    <font>
      <sz val="9"/>
      <name val="Times New Roman"/>
      <family val="1"/>
      <charset val="204"/>
    </font>
    <font>
      <b/>
      <u/>
      <sz val="9"/>
      <color indexed="8"/>
      <name val="Times New Roman"/>
      <family val="1"/>
      <charset val="204"/>
    </font>
    <font>
      <sz val="9"/>
      <color theme="1"/>
      <name val="Calibri"/>
      <family val="2"/>
      <charset val="204"/>
      <scheme val="minor"/>
    </font>
  </fonts>
  <fills count="4">
    <fill>
      <patternFill patternType="none"/>
    </fill>
    <fill>
      <patternFill patternType="gray125"/>
    </fill>
    <fill>
      <patternFill patternType="solid">
        <fgColor indexed="42"/>
        <bgColor indexed="64"/>
      </patternFill>
    </fill>
    <fill>
      <patternFill patternType="solid">
        <fgColor indexed="13"/>
        <bgColor indexed="64"/>
      </patternFill>
    </fill>
  </fills>
  <borders count="13">
    <border>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1" fillId="0" borderId="0"/>
  </cellStyleXfs>
  <cellXfs count="124">
    <xf numFmtId="0" fontId="0" fillId="0" borderId="0" xfId="0"/>
    <xf numFmtId="0" fontId="1" fillId="0" borderId="0" xfId="0" applyFont="1" applyAlignment="1">
      <alignment wrapText="1"/>
    </xf>
    <xf numFmtId="0" fontId="1" fillId="0" borderId="0" xfId="0" applyFont="1" applyFill="1" applyAlignment="1">
      <alignment wrapText="1"/>
    </xf>
    <xf numFmtId="0" fontId="1" fillId="0" borderId="1" xfId="0" applyFont="1" applyFill="1" applyBorder="1" applyAlignment="1">
      <alignment horizontal="center" vertical="top" wrapText="1"/>
    </xf>
    <xf numFmtId="0" fontId="1" fillId="0" borderId="0" xfId="0" applyFont="1" applyFill="1" applyBorder="1" applyAlignment="1">
      <alignment horizontal="center" vertical="center" wrapText="1"/>
    </xf>
    <xf numFmtId="0" fontId="8" fillId="0" borderId="0" xfId="0" applyFont="1" applyAlignment="1">
      <alignment wrapText="1"/>
    </xf>
    <xf numFmtId="0" fontId="1" fillId="0" borderId="0" xfId="0" applyFont="1" applyAlignment="1">
      <alignment horizontal="left" wrapText="1"/>
    </xf>
    <xf numFmtId="0" fontId="8" fillId="0" borderId="3" xfId="0" applyFont="1" applyFill="1" applyBorder="1" applyAlignment="1">
      <alignment horizontal="center" vertical="center" wrapText="1"/>
    </xf>
    <xf numFmtId="0" fontId="8" fillId="0" borderId="2" xfId="0" applyFont="1" applyFill="1" applyBorder="1" applyAlignment="1">
      <alignment horizontal="center" vertical="top" wrapText="1"/>
    </xf>
    <xf numFmtId="0" fontId="8" fillId="0" borderId="4" xfId="0" applyFont="1" applyFill="1" applyBorder="1" applyAlignment="1">
      <alignment horizontal="center" vertical="top" wrapText="1"/>
    </xf>
    <xf numFmtId="0" fontId="8" fillId="0" borderId="5" xfId="0" applyFont="1" applyFill="1" applyBorder="1" applyAlignment="1">
      <alignment horizontal="center" vertical="center" wrapText="1"/>
    </xf>
    <xf numFmtId="0" fontId="1" fillId="0" borderId="1" xfId="0" applyFont="1" applyFill="1" applyBorder="1" applyAlignment="1">
      <alignment horizontal="center" vertical="top" wrapText="1"/>
    </xf>
    <xf numFmtId="0" fontId="8" fillId="0" borderId="3" xfId="0" applyFont="1" applyFill="1" applyBorder="1" applyAlignment="1">
      <alignment horizontal="center" vertical="top" wrapText="1"/>
    </xf>
    <xf numFmtId="0" fontId="8" fillId="0" borderId="3" xfId="0" applyFont="1" applyFill="1" applyBorder="1" applyAlignment="1">
      <alignment wrapText="1"/>
    </xf>
    <xf numFmtId="4" fontId="8" fillId="0" borderId="3" xfId="0" applyNumberFormat="1" applyFont="1" applyFill="1" applyBorder="1" applyAlignment="1">
      <alignment horizontal="center" vertical="center" wrapText="1"/>
    </xf>
    <xf numFmtId="0" fontId="8" fillId="0" borderId="3" xfId="0" applyFont="1" applyFill="1" applyBorder="1" applyAlignment="1">
      <alignment horizontal="left" vertical="center" wrapText="1"/>
    </xf>
    <xf numFmtId="4" fontId="8" fillId="2" borderId="3" xfId="0" applyNumberFormat="1" applyFont="1" applyFill="1" applyBorder="1" applyAlignment="1">
      <alignment horizontal="center" vertical="center" wrapText="1"/>
    </xf>
    <xf numFmtId="0" fontId="8" fillId="0" borderId="0" xfId="0" applyFont="1" applyFill="1" applyAlignment="1">
      <alignment wrapText="1"/>
    </xf>
    <xf numFmtId="0" fontId="8" fillId="3" borderId="0" xfId="0" applyFont="1" applyFill="1" applyAlignment="1">
      <alignment wrapText="1"/>
    </xf>
    <xf numFmtId="0" fontId="7" fillId="0" borderId="0" xfId="0" applyFont="1" applyBorder="1" applyAlignment="1">
      <alignment horizontal="center" wrapText="1"/>
    </xf>
    <xf numFmtId="0" fontId="12" fillId="0" borderId="0" xfId="0" applyNumberFormat="1" applyFont="1" applyAlignment="1">
      <alignment wrapText="1"/>
    </xf>
    <xf numFmtId="0" fontId="12" fillId="0" borderId="0" xfId="0" applyFont="1" applyFill="1" applyAlignment="1">
      <alignment wrapText="1"/>
    </xf>
    <xf numFmtId="0" fontId="12" fillId="0" borderId="0" xfId="0" applyFont="1" applyBorder="1" applyAlignment="1">
      <alignment wrapText="1"/>
    </xf>
    <xf numFmtId="0" fontId="17" fillId="0" borderId="4" xfId="0" applyFont="1" applyFill="1" applyBorder="1" applyAlignment="1">
      <alignment horizontal="left" vertical="top" wrapText="1"/>
    </xf>
    <xf numFmtId="0" fontId="1" fillId="0" borderId="1" xfId="0" applyFont="1" applyFill="1" applyBorder="1" applyAlignment="1">
      <alignment horizontal="center" vertical="top" wrapText="1"/>
    </xf>
    <xf numFmtId="0" fontId="1" fillId="0" borderId="0" xfId="0" applyFont="1" applyFill="1" applyBorder="1" applyAlignment="1">
      <alignment wrapText="1"/>
    </xf>
    <xf numFmtId="0" fontId="8" fillId="0" borderId="0" xfId="0" applyFont="1" applyBorder="1" applyAlignment="1">
      <alignment wrapText="1"/>
    </xf>
    <xf numFmtId="0" fontId="1" fillId="0" borderId="0" xfId="0" applyFont="1" applyBorder="1" applyAlignment="1">
      <alignment wrapText="1"/>
    </xf>
    <xf numFmtId="0" fontId="12" fillId="0" borderId="10" xfId="0" applyFont="1" applyBorder="1" applyAlignment="1">
      <alignment horizontal="center" vertical="top" wrapText="1"/>
    </xf>
    <xf numFmtId="0" fontId="12" fillId="0" borderId="10" xfId="0" applyFont="1" applyBorder="1" applyAlignment="1">
      <alignment horizontal="center" wrapText="1"/>
    </xf>
    <xf numFmtId="0" fontId="8" fillId="0" borderId="10" xfId="0" applyFont="1" applyBorder="1" applyAlignment="1">
      <alignment horizontal="center" wrapText="1"/>
    </xf>
    <xf numFmtId="0" fontId="7" fillId="0" borderId="10" xfId="0" applyFont="1" applyBorder="1" applyAlignment="1">
      <alignment horizontal="center" wrapText="1"/>
    </xf>
    <xf numFmtId="0" fontId="7" fillId="0" borderId="0" xfId="0" applyFont="1" applyBorder="1" applyAlignment="1">
      <alignment horizontal="center" wrapText="1"/>
    </xf>
    <xf numFmtId="0" fontId="8" fillId="2" borderId="2"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1" fillId="0" borderId="10" xfId="0" applyFont="1" applyBorder="1" applyAlignment="1">
      <alignment horizontal="center" wrapText="1"/>
    </xf>
    <xf numFmtId="0" fontId="8" fillId="0" borderId="0" xfId="0" applyFont="1" applyBorder="1" applyAlignment="1">
      <alignment horizontal="center" wrapText="1"/>
    </xf>
    <xf numFmtId="0" fontId="12" fillId="0" borderId="10" xfId="0" applyFont="1" applyBorder="1" applyAlignment="1">
      <alignment horizontal="center" vertical="center" wrapText="1"/>
    </xf>
    <xf numFmtId="0" fontId="9" fillId="2" borderId="5"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4" fillId="0" borderId="0" xfId="0" applyFont="1" applyFill="1" applyBorder="1" applyAlignment="1">
      <alignment horizontal="center" wrapText="1"/>
    </xf>
    <xf numFmtId="0" fontId="0" fillId="0" borderId="0" xfId="0" applyFill="1" applyBorder="1" applyAlignment="1">
      <alignment horizontal="center" wrapText="1"/>
    </xf>
    <xf numFmtId="0" fontId="2" fillId="0" borderId="0" xfId="0" applyFont="1" applyFill="1" applyAlignment="1">
      <alignment horizontal="right" wrapText="1"/>
    </xf>
    <xf numFmtId="0" fontId="5" fillId="0" borderId="0" xfId="0" applyFont="1" applyFill="1" applyAlignment="1">
      <alignment horizontal="right" wrapText="1"/>
    </xf>
    <xf numFmtId="0" fontId="6" fillId="0" borderId="0" xfId="0" applyFont="1" applyFill="1" applyAlignment="1">
      <alignment horizontal="right" wrapText="1"/>
    </xf>
    <xf numFmtId="0" fontId="8" fillId="0" borderId="2" xfId="0" applyFont="1" applyFill="1" applyBorder="1" applyAlignment="1">
      <alignment horizontal="center" vertical="top" wrapText="1"/>
    </xf>
    <xf numFmtId="0" fontId="8" fillId="0" borderId="4" xfId="0" applyFont="1" applyFill="1" applyBorder="1" applyAlignment="1">
      <alignment horizontal="center" vertical="top" wrapText="1"/>
    </xf>
    <xf numFmtId="0" fontId="9" fillId="0" borderId="4" xfId="0" applyFont="1" applyFill="1" applyBorder="1" applyAlignment="1">
      <alignment horizontal="center" wrapText="1"/>
    </xf>
    <xf numFmtId="0" fontId="1" fillId="0" borderId="1" xfId="0" applyFont="1" applyFill="1" applyBorder="1" applyAlignment="1">
      <alignment horizontal="center" vertical="top" wrapText="1"/>
    </xf>
    <xf numFmtId="0" fontId="10" fillId="2" borderId="2"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2" fillId="0" borderId="5" xfId="0" applyFont="1" applyBorder="1" applyAlignment="1">
      <alignment horizontal="left" vertical="top" wrapText="1"/>
    </xf>
    <xf numFmtId="0" fontId="1" fillId="0" borderId="5" xfId="0" applyFont="1" applyBorder="1" applyAlignment="1">
      <alignment horizontal="left" vertical="top" wrapText="1"/>
    </xf>
    <xf numFmtId="0" fontId="1" fillId="0" borderId="1" xfId="0" applyFont="1" applyFill="1" applyBorder="1" applyAlignment="1">
      <alignment horizontal="center" vertical="center" wrapText="1"/>
    </xf>
    <xf numFmtId="0" fontId="16" fillId="0" borderId="2" xfId="0" applyFont="1" applyFill="1" applyBorder="1" applyAlignment="1">
      <alignment horizontal="left" vertical="top" wrapText="1"/>
    </xf>
    <xf numFmtId="0" fontId="12" fillId="0" borderId="5" xfId="0" applyFont="1" applyFill="1" applyBorder="1" applyAlignment="1">
      <alignment horizontal="left" vertical="top" wrapText="1"/>
    </xf>
    <xf numFmtId="0" fontId="12" fillId="0" borderId="4" xfId="0" applyFont="1" applyFill="1" applyBorder="1" applyAlignment="1">
      <alignment horizontal="left" vertical="top" wrapText="1"/>
    </xf>
    <xf numFmtId="2" fontId="8" fillId="2" borderId="2" xfId="0" applyNumberFormat="1" applyFont="1" applyFill="1" applyBorder="1" applyAlignment="1">
      <alignment horizontal="center" vertical="center" wrapText="1"/>
    </xf>
    <xf numFmtId="2" fontId="8" fillId="2" borderId="5" xfId="0" applyNumberFormat="1" applyFont="1" applyFill="1" applyBorder="1" applyAlignment="1">
      <alignment horizontal="center" vertical="center" wrapText="1"/>
    </xf>
    <xf numFmtId="2" fontId="8" fillId="2" borderId="4" xfId="0" applyNumberFormat="1" applyFont="1" applyFill="1" applyBorder="1" applyAlignment="1">
      <alignment horizontal="center" vertical="center" wrapText="1"/>
    </xf>
    <xf numFmtId="0" fontId="12" fillId="0" borderId="2" xfId="0" applyFont="1" applyFill="1" applyBorder="1" applyAlignment="1">
      <alignment horizontal="left" vertical="top" wrapText="1"/>
    </xf>
    <xf numFmtId="0" fontId="17" fillId="0" borderId="5" xfId="0" applyFont="1" applyFill="1" applyBorder="1" applyAlignment="1">
      <alignment horizontal="left" vertical="top" wrapText="1"/>
    </xf>
    <xf numFmtId="0" fontId="17" fillId="0" borderId="4" xfId="0" applyFont="1" applyFill="1" applyBorder="1" applyAlignment="1">
      <alignment horizontal="left" vertical="top" wrapText="1"/>
    </xf>
    <xf numFmtId="0" fontId="8" fillId="0" borderId="8" xfId="0" applyFont="1" applyFill="1" applyBorder="1" applyAlignment="1">
      <alignment wrapText="1"/>
    </xf>
    <xf numFmtId="0" fontId="8" fillId="0" borderId="9" xfId="0" applyFont="1" applyFill="1" applyBorder="1" applyAlignment="1">
      <alignment wrapText="1"/>
    </xf>
    <xf numFmtId="0" fontId="8" fillId="0" borderId="10" xfId="0" applyFont="1" applyFill="1" applyBorder="1" applyAlignment="1">
      <alignment wrapText="1"/>
    </xf>
    <xf numFmtId="0" fontId="8" fillId="0" borderId="1" xfId="0" applyFont="1" applyFill="1" applyBorder="1" applyAlignment="1">
      <alignment wrapText="1"/>
    </xf>
    <xf numFmtId="0" fontId="8" fillId="0" borderId="11" xfId="0" applyFont="1" applyFill="1" applyBorder="1" applyAlignment="1">
      <alignment wrapText="1"/>
    </xf>
    <xf numFmtId="0" fontId="8" fillId="0" borderId="12" xfId="0" applyFont="1" applyFill="1" applyBorder="1" applyAlignment="1">
      <alignment wrapText="1"/>
    </xf>
    <xf numFmtId="2" fontId="8"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2" fontId="8" fillId="0" borderId="5" xfId="0"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2" fontId="8" fillId="0" borderId="4" xfId="0"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4" fontId="8" fillId="0" borderId="6" xfId="0" applyNumberFormat="1" applyFont="1" applyFill="1" applyBorder="1" applyAlignment="1">
      <alignment horizontal="center" vertical="center" wrapText="1"/>
    </xf>
    <xf numFmtId="0" fontId="13" fillId="0" borderId="2" xfId="0" applyFont="1" applyFill="1" applyBorder="1" applyAlignment="1">
      <alignment horizontal="left" vertical="top" wrapText="1"/>
    </xf>
    <xf numFmtId="0" fontId="13" fillId="0" borderId="5" xfId="0" applyFont="1" applyFill="1" applyBorder="1" applyAlignment="1">
      <alignment horizontal="left" vertical="top" wrapText="1"/>
    </xf>
    <xf numFmtId="0" fontId="13" fillId="0" borderId="5" xfId="0" applyFont="1" applyFill="1" applyBorder="1" applyAlignment="1">
      <alignment horizontal="left" vertical="top" wrapText="1"/>
    </xf>
    <xf numFmtId="2" fontId="8"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4" fontId="8" fillId="0" borderId="0" xfId="0" applyNumberFormat="1" applyFont="1" applyFill="1" applyBorder="1" applyAlignment="1">
      <alignment horizontal="center" vertical="center" wrapText="1"/>
    </xf>
    <xf numFmtId="0" fontId="17" fillId="0" borderId="0" xfId="0" applyFont="1" applyFill="1" applyBorder="1" applyAlignment="1">
      <alignment horizontal="left" vertical="top" wrapText="1"/>
    </xf>
    <xf numFmtId="0" fontId="14" fillId="0" borderId="5" xfId="0" applyNumberFormat="1" applyFont="1" applyFill="1" applyBorder="1" applyAlignment="1">
      <alignment horizontal="left" vertical="top" wrapText="1"/>
    </xf>
    <xf numFmtId="0" fontId="8" fillId="0" borderId="2" xfId="0" applyFont="1" applyFill="1" applyBorder="1" applyAlignment="1">
      <alignment horizontal="left" vertical="center" wrapText="1"/>
    </xf>
    <xf numFmtId="4" fontId="8" fillId="0" borderId="2" xfId="0" applyNumberFormat="1" applyFont="1" applyFill="1" applyBorder="1" applyAlignment="1">
      <alignment horizontal="center" vertical="center" wrapText="1"/>
    </xf>
    <xf numFmtId="4" fontId="8" fillId="0" borderId="8" xfId="0" applyNumberFormat="1" applyFont="1" applyFill="1" applyBorder="1" applyAlignment="1">
      <alignment horizontal="center" vertical="center" wrapText="1"/>
    </xf>
    <xf numFmtId="0" fontId="8" fillId="0" borderId="3" xfId="0" applyFont="1" applyFill="1" applyBorder="1" applyAlignment="1">
      <alignment horizontal="left" wrapText="1"/>
    </xf>
    <xf numFmtId="4" fontId="8" fillId="0" borderId="3" xfId="0" applyNumberFormat="1" applyFont="1" applyFill="1" applyBorder="1" applyAlignment="1">
      <alignment horizontal="center" wrapText="1"/>
    </xf>
    <xf numFmtId="0" fontId="8" fillId="0" borderId="2"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4" xfId="0" applyFont="1" applyFill="1" applyBorder="1" applyAlignment="1">
      <alignment horizontal="left" vertical="center" wrapText="1"/>
    </xf>
    <xf numFmtId="0" fontId="12" fillId="0" borderId="3" xfId="0" applyFont="1" applyFill="1" applyBorder="1" applyAlignment="1">
      <alignment horizontal="left" vertical="top" wrapText="1"/>
    </xf>
    <xf numFmtId="0" fontId="8" fillId="0" borderId="5" xfId="0" applyFont="1" applyFill="1" applyBorder="1" applyAlignment="1">
      <alignment wrapText="1"/>
    </xf>
    <xf numFmtId="0" fontId="8" fillId="0" borderId="4" xfId="0" applyFont="1" applyFill="1" applyBorder="1" applyAlignment="1">
      <alignment wrapText="1"/>
    </xf>
    <xf numFmtId="2" fontId="12" fillId="0" borderId="2" xfId="0" applyNumberFormat="1" applyFont="1" applyFill="1" applyBorder="1" applyAlignment="1">
      <alignment horizontal="left" vertical="top" wrapText="1"/>
    </xf>
    <xf numFmtId="2" fontId="12" fillId="0" borderId="5" xfId="0" applyNumberFormat="1" applyFont="1" applyFill="1" applyBorder="1" applyAlignment="1">
      <alignment horizontal="left" vertical="top" wrapText="1"/>
    </xf>
    <xf numFmtId="2" fontId="12" fillId="0" borderId="4" xfId="0" applyNumberFormat="1" applyFont="1" applyFill="1" applyBorder="1" applyAlignment="1">
      <alignment horizontal="left" vertical="top" wrapText="1"/>
    </xf>
    <xf numFmtId="2" fontId="12" fillId="0" borderId="3" xfId="0" applyNumberFormat="1" applyFont="1" applyFill="1" applyBorder="1" applyAlignment="1">
      <alignment horizontal="left" vertical="top" wrapText="1"/>
    </xf>
    <xf numFmtId="4" fontId="8" fillId="0" borderId="7" xfId="0" applyNumberFormat="1" applyFont="1" applyFill="1" applyBorder="1" applyAlignment="1">
      <alignment horizontal="center" vertical="center" wrapText="1"/>
    </xf>
    <xf numFmtId="4" fontId="8" fillId="0" borderId="2" xfId="0" applyNumberFormat="1" applyFont="1" applyFill="1" applyBorder="1" applyAlignment="1">
      <alignment horizontal="center" vertical="center" wrapText="1"/>
    </xf>
    <xf numFmtId="4" fontId="8" fillId="0" borderId="8" xfId="0" applyNumberFormat="1" applyFont="1" applyFill="1" applyBorder="1" applyAlignment="1">
      <alignment horizontal="center" vertical="center" wrapText="1"/>
    </xf>
    <xf numFmtId="4" fontId="8" fillId="0" borderId="4" xfId="0" applyNumberFormat="1" applyFont="1" applyFill="1" applyBorder="1" applyAlignment="1">
      <alignment horizontal="center" vertical="center" wrapText="1"/>
    </xf>
    <xf numFmtId="4" fontId="8" fillId="0" borderId="11" xfId="0" applyNumberFormat="1" applyFont="1" applyFill="1" applyBorder="1" applyAlignment="1">
      <alignment horizontal="center" vertical="center" wrapText="1"/>
    </xf>
    <xf numFmtId="0" fontId="12" fillId="0" borderId="4" xfId="0" applyNumberFormat="1" applyFont="1" applyFill="1" applyBorder="1" applyAlignment="1">
      <alignment horizontal="left" vertical="top" wrapText="1"/>
    </xf>
    <xf numFmtId="4" fontId="8" fillId="0" borderId="5" xfId="0" applyNumberFormat="1" applyFont="1" applyFill="1" applyBorder="1" applyAlignment="1">
      <alignment horizontal="center" vertical="center" wrapText="1"/>
    </xf>
    <xf numFmtId="4" fontId="8" fillId="0" borderId="3" xfId="0" applyNumberFormat="1" applyFont="1" applyFill="1" applyBorder="1" applyAlignment="1">
      <alignment wrapText="1"/>
    </xf>
    <xf numFmtId="0" fontId="14" fillId="0" borderId="2" xfId="0" applyFont="1" applyFill="1" applyBorder="1" applyAlignment="1">
      <alignment horizontal="left" vertical="top" wrapText="1"/>
    </xf>
    <xf numFmtId="0" fontId="15" fillId="0" borderId="5" xfId="0" applyFont="1" applyFill="1" applyBorder="1" applyAlignment="1">
      <alignment horizontal="left" vertical="top" wrapText="1"/>
    </xf>
    <xf numFmtId="0" fontId="15" fillId="0" borderId="4" xfId="0" applyFont="1" applyFill="1" applyBorder="1" applyAlignment="1">
      <alignment horizontal="left" vertical="top" wrapText="1"/>
    </xf>
    <xf numFmtId="0" fontId="17" fillId="0" borderId="5" xfId="0" applyFont="1" applyFill="1" applyBorder="1" applyAlignment="1">
      <alignment horizontal="left" vertical="top"/>
    </xf>
    <xf numFmtId="2" fontId="15" fillId="0" borderId="2" xfId="0" applyNumberFormat="1" applyFont="1" applyFill="1" applyBorder="1" applyAlignment="1">
      <alignment horizontal="left" vertical="top" wrapText="1"/>
    </xf>
    <xf numFmtId="2" fontId="15" fillId="0" borderId="5" xfId="0" applyNumberFormat="1" applyFont="1" applyFill="1" applyBorder="1" applyAlignment="1">
      <alignment horizontal="left" vertical="top" wrapText="1"/>
    </xf>
    <xf numFmtId="0" fontId="8" fillId="0" borderId="2" xfId="0" applyFont="1" applyFill="1" applyBorder="1" applyAlignment="1">
      <alignment horizontal="left" vertical="top" wrapText="1"/>
    </xf>
    <xf numFmtId="2" fontId="15" fillId="0" borderId="4" xfId="0" applyNumberFormat="1" applyFont="1" applyFill="1" applyBorder="1" applyAlignment="1">
      <alignment horizontal="left" vertical="top" wrapText="1"/>
    </xf>
    <xf numFmtId="2" fontId="13" fillId="0" borderId="5" xfId="0" applyNumberFormat="1" applyFont="1" applyFill="1" applyBorder="1" applyAlignment="1">
      <alignment horizontal="left" vertical="top" wrapText="1"/>
    </xf>
    <xf numFmtId="0" fontId="8" fillId="0" borderId="5" xfId="0" applyFont="1" applyFill="1" applyBorder="1" applyAlignment="1">
      <alignment vertical="center" wrapText="1"/>
    </xf>
    <xf numFmtId="0" fontId="8" fillId="0" borderId="4" xfId="0" applyFont="1" applyFill="1" applyBorder="1" applyAlignment="1">
      <alignment vertical="center" wrapText="1"/>
    </xf>
    <xf numFmtId="4" fontId="8" fillId="0" borderId="10" xfId="0" applyNumberFormat="1" applyFont="1" applyFill="1" applyBorder="1" applyAlignment="1">
      <alignment horizontal="center" vertical="center" wrapText="1"/>
    </xf>
    <xf numFmtId="0" fontId="12" fillId="0" borderId="5" xfId="0" applyNumberFormat="1" applyFont="1" applyFill="1" applyBorder="1" applyAlignment="1">
      <alignment horizontal="left" vertical="top" wrapText="1"/>
    </xf>
    <xf numFmtId="0" fontId="12" fillId="0" borderId="4" xfId="0" applyNumberFormat="1" applyFont="1" applyFill="1" applyBorder="1" applyAlignment="1">
      <alignment horizontal="left" vertical="top" wrapText="1"/>
    </xf>
  </cellXfs>
  <cellStyles count="2">
    <cellStyle name="Обычный" xfId="0" builtinId="0"/>
    <cellStyle name="Обычный 2" xfId="1"/>
  </cellStyles>
  <dxfs count="0"/>
  <tableStyles count="0" defaultTableStyle="TableStyleMedium9" defaultPivotStyle="PivotStyleLight16"/>
  <colors>
    <mruColors>
      <color rgb="FFFEFFC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2"/>
  <sheetViews>
    <sheetView tabSelected="1" topLeftCell="A119" zoomScale="86" zoomScaleNormal="86" workbookViewId="0">
      <selection activeCell="H22" sqref="H22:H23"/>
    </sheetView>
  </sheetViews>
  <sheetFormatPr defaultRowHeight="15.75" x14ac:dyDescent="0.25"/>
  <cols>
    <col min="1" max="1" width="1.7109375" style="1" customWidth="1"/>
    <col min="2" max="2" width="11.28515625" style="5" customWidth="1"/>
    <col min="3" max="3" width="19.42578125" style="5" customWidth="1"/>
    <col min="4" max="4" width="11.5703125" style="5" customWidth="1"/>
    <col min="5" max="6" width="10.140625" style="5" customWidth="1"/>
    <col min="7" max="7" width="8.7109375" style="5" customWidth="1"/>
    <col min="8" max="8" width="106.28515625" style="18" customWidth="1"/>
    <col min="9" max="9" width="88" style="1" customWidth="1"/>
    <col min="10" max="16384" width="9.140625" style="1"/>
  </cols>
  <sheetData>
    <row r="1" spans="1:9" ht="36.75" customHeight="1" x14ac:dyDescent="0.3">
      <c r="A1" s="41" t="s">
        <v>93</v>
      </c>
      <c r="B1" s="41"/>
      <c r="C1" s="41"/>
      <c r="D1" s="41"/>
      <c r="E1" s="41"/>
      <c r="F1" s="42"/>
      <c r="G1" s="42"/>
      <c r="H1" s="42"/>
    </row>
    <row r="2" spans="1:9" x14ac:dyDescent="0.25">
      <c r="A2" s="43"/>
      <c r="B2" s="44"/>
      <c r="C2" s="44"/>
      <c r="D2" s="44"/>
      <c r="E2" s="44"/>
      <c r="F2" s="45"/>
      <c r="G2" s="45"/>
      <c r="H2" s="45"/>
    </row>
    <row r="3" spans="1:9" ht="48.75" customHeight="1" x14ac:dyDescent="0.25">
      <c r="A3" s="49"/>
      <c r="B3" s="46" t="s">
        <v>25</v>
      </c>
      <c r="C3" s="46" t="s">
        <v>27</v>
      </c>
      <c r="D3" s="46" t="s">
        <v>38</v>
      </c>
      <c r="E3" s="46" t="s">
        <v>32</v>
      </c>
      <c r="F3" s="46" t="s">
        <v>110</v>
      </c>
      <c r="G3" s="8" t="s">
        <v>34</v>
      </c>
      <c r="H3" s="12" t="s">
        <v>33</v>
      </c>
    </row>
    <row r="4" spans="1:9" ht="33.75" hidden="1" customHeight="1" x14ac:dyDescent="0.25">
      <c r="A4" s="49"/>
      <c r="B4" s="47"/>
      <c r="C4" s="47"/>
      <c r="D4" s="47"/>
      <c r="E4" s="48"/>
      <c r="F4" s="47"/>
      <c r="G4" s="9"/>
      <c r="H4" s="13"/>
    </row>
    <row r="5" spans="1:9" ht="12" customHeight="1" x14ac:dyDescent="0.25">
      <c r="A5" s="3"/>
      <c r="B5" s="7">
        <v>1</v>
      </c>
      <c r="C5" s="7">
        <v>2</v>
      </c>
      <c r="D5" s="7">
        <v>3</v>
      </c>
      <c r="E5" s="7">
        <v>4</v>
      </c>
      <c r="F5" s="7">
        <v>5</v>
      </c>
      <c r="G5" s="7">
        <v>6</v>
      </c>
      <c r="H5" s="7">
        <v>7</v>
      </c>
    </row>
    <row r="6" spans="1:9" ht="17.25" customHeight="1" x14ac:dyDescent="0.25">
      <c r="A6" s="3"/>
      <c r="B6" s="33" t="s">
        <v>26</v>
      </c>
      <c r="C6" s="33" t="s">
        <v>4</v>
      </c>
      <c r="D6" s="90" t="s">
        <v>24</v>
      </c>
      <c r="E6" s="14">
        <f>E7+E8</f>
        <v>244407.02</v>
      </c>
      <c r="F6" s="14">
        <f>F7+F8</f>
        <v>234371.35</v>
      </c>
      <c r="G6" s="14">
        <f>F6/E6*100</f>
        <v>95.893869987858778</v>
      </c>
      <c r="H6" s="62"/>
    </row>
    <row r="7" spans="1:9" ht="30" customHeight="1" x14ac:dyDescent="0.25">
      <c r="A7" s="3"/>
      <c r="B7" s="34"/>
      <c r="C7" s="34"/>
      <c r="D7" s="15" t="s">
        <v>35</v>
      </c>
      <c r="E7" s="14">
        <f>E12+E18+E25+E32</f>
        <v>95613.53</v>
      </c>
      <c r="F7" s="14">
        <f>F12+F18+F25+F32</f>
        <v>86280.09</v>
      </c>
      <c r="G7" s="14">
        <f t="shared" ref="G7:G13" si="0">F7/E7*100</f>
        <v>90.238368983971199</v>
      </c>
      <c r="H7" s="57"/>
    </row>
    <row r="8" spans="1:9" ht="30" customHeight="1" x14ac:dyDescent="0.25">
      <c r="A8" s="3"/>
      <c r="B8" s="34"/>
      <c r="C8" s="34"/>
      <c r="D8" s="15" t="s">
        <v>36</v>
      </c>
      <c r="E8" s="14">
        <f>E13+E19+E26</f>
        <v>148793.49</v>
      </c>
      <c r="F8" s="14">
        <f>F13+F19+F26</f>
        <v>148091.26</v>
      </c>
      <c r="G8" s="14">
        <f t="shared" si="0"/>
        <v>99.528050588772416</v>
      </c>
      <c r="H8" s="57"/>
    </row>
    <row r="9" spans="1:9" ht="25.5" customHeight="1" x14ac:dyDescent="0.25">
      <c r="A9" s="3"/>
      <c r="B9" s="34"/>
      <c r="C9" s="34"/>
      <c r="D9" s="15" t="s">
        <v>30</v>
      </c>
      <c r="E9" s="14">
        <v>0</v>
      </c>
      <c r="F9" s="14">
        <v>0</v>
      </c>
      <c r="G9" s="14">
        <v>0</v>
      </c>
      <c r="H9" s="57"/>
    </row>
    <row r="10" spans="1:9" ht="25.5" customHeight="1" x14ac:dyDescent="0.25">
      <c r="A10" s="3"/>
      <c r="B10" s="35"/>
      <c r="C10" s="35"/>
      <c r="D10" s="15" t="s">
        <v>31</v>
      </c>
      <c r="E10" s="14" t="s">
        <v>37</v>
      </c>
      <c r="F10" s="14" t="s">
        <v>37</v>
      </c>
      <c r="G10" s="14"/>
      <c r="H10" s="57"/>
    </row>
    <row r="11" spans="1:9" ht="15" customHeight="1" x14ac:dyDescent="0.25">
      <c r="A11" s="24"/>
      <c r="B11" s="71" t="s">
        <v>39</v>
      </c>
      <c r="C11" s="72" t="s">
        <v>5</v>
      </c>
      <c r="D11" s="90" t="s">
        <v>24</v>
      </c>
      <c r="E11" s="14">
        <f>E12+E13</f>
        <v>55963.43</v>
      </c>
      <c r="F11" s="14">
        <f>F12+F13</f>
        <v>52965.43</v>
      </c>
      <c r="G11" s="77">
        <f t="shared" si="0"/>
        <v>94.6429302135341</v>
      </c>
      <c r="H11" s="62" t="s">
        <v>95</v>
      </c>
      <c r="I11" s="37"/>
    </row>
    <row r="12" spans="1:9" ht="31.5" customHeight="1" x14ac:dyDescent="0.25">
      <c r="A12" s="24"/>
      <c r="B12" s="73"/>
      <c r="C12" s="74"/>
      <c r="D12" s="15" t="s">
        <v>35</v>
      </c>
      <c r="E12" s="14">
        <v>21890.43</v>
      </c>
      <c r="F12" s="14">
        <v>18892.43</v>
      </c>
      <c r="G12" s="77">
        <f t="shared" si="0"/>
        <v>86.304517544881492</v>
      </c>
      <c r="H12" s="57"/>
      <c r="I12" s="37"/>
    </row>
    <row r="13" spans="1:9" ht="27" customHeight="1" x14ac:dyDescent="0.25">
      <c r="A13" s="24"/>
      <c r="B13" s="73"/>
      <c r="C13" s="74"/>
      <c r="D13" s="15" t="s">
        <v>36</v>
      </c>
      <c r="E13" s="14">
        <v>34073</v>
      </c>
      <c r="F13" s="14">
        <v>34073</v>
      </c>
      <c r="G13" s="77">
        <f t="shared" si="0"/>
        <v>100</v>
      </c>
      <c r="H13" s="57"/>
      <c r="I13" s="37"/>
    </row>
    <row r="14" spans="1:9" ht="28.5" customHeight="1" x14ac:dyDescent="0.25">
      <c r="A14" s="24"/>
      <c r="B14" s="73"/>
      <c r="C14" s="74"/>
      <c r="D14" s="15" t="s">
        <v>30</v>
      </c>
      <c r="E14" s="14" t="s">
        <v>37</v>
      </c>
      <c r="F14" s="14" t="s">
        <v>37</v>
      </c>
      <c r="G14" s="14" t="s">
        <v>37</v>
      </c>
      <c r="H14" s="57"/>
      <c r="I14" s="37"/>
    </row>
    <row r="15" spans="1:9" ht="51" customHeight="1" x14ac:dyDescent="0.25">
      <c r="A15" s="24"/>
      <c r="B15" s="73"/>
      <c r="C15" s="74"/>
      <c r="D15" s="92" t="s">
        <v>31</v>
      </c>
      <c r="E15" s="103" t="s">
        <v>37</v>
      </c>
      <c r="F15" s="103" t="s">
        <v>37</v>
      </c>
      <c r="G15" s="104" t="s">
        <v>37</v>
      </c>
      <c r="H15" s="57"/>
      <c r="I15" s="37"/>
    </row>
    <row r="16" spans="1:9" ht="124.5" customHeight="1" x14ac:dyDescent="0.25">
      <c r="A16" s="24"/>
      <c r="B16" s="75"/>
      <c r="C16" s="76"/>
      <c r="D16" s="94"/>
      <c r="E16" s="105"/>
      <c r="F16" s="105"/>
      <c r="G16" s="106"/>
      <c r="H16" s="107" t="s">
        <v>77</v>
      </c>
      <c r="I16" s="20"/>
    </row>
    <row r="17" spans="1:12" ht="23.25" customHeight="1" x14ac:dyDescent="0.25">
      <c r="A17" s="24"/>
      <c r="B17" s="72" t="s">
        <v>113</v>
      </c>
      <c r="C17" s="72" t="s">
        <v>6</v>
      </c>
      <c r="D17" s="90" t="s">
        <v>24</v>
      </c>
      <c r="E17" s="14">
        <f>E18+E19</f>
        <v>158515.84</v>
      </c>
      <c r="F17" s="14">
        <f>F18+F19</f>
        <v>152540.68</v>
      </c>
      <c r="G17" s="77">
        <f>F17/E17*100</f>
        <v>96.23055967151295</v>
      </c>
      <c r="H17" s="62" t="s">
        <v>90</v>
      </c>
      <c r="I17" s="29"/>
      <c r="J17" s="22"/>
      <c r="K17" s="22"/>
      <c r="L17" s="22"/>
    </row>
    <row r="18" spans="1:12" ht="30.75" customHeight="1" x14ac:dyDescent="0.25">
      <c r="A18" s="24"/>
      <c r="B18" s="74"/>
      <c r="C18" s="74"/>
      <c r="D18" s="15" t="s">
        <v>35</v>
      </c>
      <c r="E18" s="14">
        <v>45052.35</v>
      </c>
      <c r="F18" s="14">
        <v>39767.300000000003</v>
      </c>
      <c r="G18" s="77">
        <f>F18/E18*100</f>
        <v>88.26909140144744</v>
      </c>
      <c r="H18" s="57"/>
      <c r="I18" s="29"/>
      <c r="J18" s="22"/>
      <c r="K18" s="22"/>
      <c r="L18" s="22"/>
    </row>
    <row r="19" spans="1:12" ht="27.75" customHeight="1" x14ac:dyDescent="0.25">
      <c r="A19" s="24"/>
      <c r="B19" s="74"/>
      <c r="C19" s="74"/>
      <c r="D19" s="15" t="s">
        <v>36</v>
      </c>
      <c r="E19" s="14">
        <v>113463.49</v>
      </c>
      <c r="F19" s="14">
        <v>112773.38</v>
      </c>
      <c r="G19" s="77">
        <f>F19/E19*100</f>
        <v>99.391777919046902</v>
      </c>
      <c r="H19" s="57"/>
      <c r="I19" s="29"/>
      <c r="J19" s="22"/>
      <c r="K19" s="22"/>
      <c r="L19" s="22"/>
    </row>
    <row r="20" spans="1:12" ht="26.25" customHeight="1" x14ac:dyDescent="0.25">
      <c r="A20" s="24"/>
      <c r="B20" s="74"/>
      <c r="C20" s="74"/>
      <c r="D20" s="15" t="s">
        <v>30</v>
      </c>
      <c r="E20" s="14" t="s">
        <v>37</v>
      </c>
      <c r="F20" s="14" t="s">
        <v>37</v>
      </c>
      <c r="G20" s="77" t="s">
        <v>37</v>
      </c>
      <c r="H20" s="57"/>
      <c r="I20" s="29"/>
      <c r="J20" s="22"/>
      <c r="K20" s="22"/>
      <c r="L20" s="22"/>
    </row>
    <row r="21" spans="1:12" ht="42.75" customHeight="1" x14ac:dyDescent="0.25">
      <c r="A21" s="24"/>
      <c r="B21" s="74"/>
      <c r="C21" s="74"/>
      <c r="D21" s="72" t="s">
        <v>31</v>
      </c>
      <c r="E21" s="103" t="s">
        <v>37</v>
      </c>
      <c r="F21" s="103" t="s">
        <v>37</v>
      </c>
      <c r="G21" s="103" t="s">
        <v>37</v>
      </c>
      <c r="H21" s="57"/>
      <c r="I21" s="29"/>
      <c r="J21" s="22"/>
      <c r="K21" s="22"/>
      <c r="L21" s="22"/>
    </row>
    <row r="22" spans="1:12" ht="127.5" customHeight="1" x14ac:dyDescent="0.25">
      <c r="A22" s="24"/>
      <c r="B22" s="119"/>
      <c r="C22" s="119"/>
      <c r="D22" s="74"/>
      <c r="E22" s="108"/>
      <c r="F22" s="108"/>
      <c r="G22" s="121"/>
      <c r="H22" s="122" t="s">
        <v>91</v>
      </c>
      <c r="I22" s="20"/>
    </row>
    <row r="23" spans="1:12" ht="48.75" customHeight="1" x14ac:dyDescent="0.25">
      <c r="A23" s="24"/>
      <c r="B23" s="120"/>
      <c r="C23" s="120"/>
      <c r="D23" s="76"/>
      <c r="E23" s="105"/>
      <c r="F23" s="105"/>
      <c r="G23" s="106"/>
      <c r="H23" s="123"/>
      <c r="I23" s="20"/>
    </row>
    <row r="24" spans="1:12" ht="22.5" customHeight="1" x14ac:dyDescent="0.25">
      <c r="A24" s="24"/>
      <c r="B24" s="72" t="s">
        <v>40</v>
      </c>
      <c r="C24" s="72" t="s">
        <v>7</v>
      </c>
      <c r="D24" s="90" t="s">
        <v>24</v>
      </c>
      <c r="E24" s="14">
        <f>E25+E26</f>
        <v>19320.560000000001</v>
      </c>
      <c r="F24" s="14">
        <f>F25+F26</f>
        <v>18258.05</v>
      </c>
      <c r="G24" s="77">
        <f>F24/E24*100</f>
        <v>94.500625240676243</v>
      </c>
      <c r="H24" s="57" t="s">
        <v>112</v>
      </c>
      <c r="I24" s="37"/>
    </row>
    <row r="25" spans="1:12" ht="27.75" customHeight="1" x14ac:dyDescent="0.25">
      <c r="A25" s="24"/>
      <c r="B25" s="74"/>
      <c r="C25" s="74"/>
      <c r="D25" s="15" t="s">
        <v>35</v>
      </c>
      <c r="E25" s="14">
        <v>18063.560000000001</v>
      </c>
      <c r="F25" s="14">
        <v>17013.169999999998</v>
      </c>
      <c r="G25" s="77">
        <f>F25/E25*100</f>
        <v>94.185033293547889</v>
      </c>
      <c r="H25" s="57"/>
      <c r="I25" s="37"/>
    </row>
    <row r="26" spans="1:12" ht="27.75" customHeight="1" x14ac:dyDescent="0.25">
      <c r="A26" s="24"/>
      <c r="B26" s="74"/>
      <c r="C26" s="74"/>
      <c r="D26" s="15" t="s">
        <v>36</v>
      </c>
      <c r="E26" s="14">
        <v>1257</v>
      </c>
      <c r="F26" s="14">
        <v>1244.8800000000001</v>
      </c>
      <c r="G26" s="77">
        <f>F26/E26*100</f>
        <v>99.035799522673045</v>
      </c>
      <c r="H26" s="57"/>
      <c r="I26" s="37"/>
    </row>
    <row r="27" spans="1:12" ht="22.5" customHeight="1" x14ac:dyDescent="0.25">
      <c r="A27" s="24"/>
      <c r="B27" s="74"/>
      <c r="C27" s="74"/>
      <c r="D27" s="92" t="s">
        <v>30</v>
      </c>
      <c r="E27" s="103" t="s">
        <v>37</v>
      </c>
      <c r="F27" s="103" t="s">
        <v>37</v>
      </c>
      <c r="G27" s="104" t="s">
        <v>37</v>
      </c>
      <c r="H27" s="57"/>
      <c r="I27" s="37"/>
      <c r="L27" s="6"/>
    </row>
    <row r="28" spans="1:12" ht="8.25" customHeight="1" x14ac:dyDescent="0.25">
      <c r="A28" s="24"/>
      <c r="B28" s="74"/>
      <c r="C28" s="74"/>
      <c r="D28" s="94"/>
      <c r="E28" s="105"/>
      <c r="F28" s="105"/>
      <c r="G28" s="106"/>
      <c r="H28" s="57"/>
      <c r="I28" s="37"/>
    </row>
    <row r="29" spans="1:12" ht="28.5" customHeight="1" x14ac:dyDescent="0.25">
      <c r="A29" s="24"/>
      <c r="B29" s="74"/>
      <c r="C29" s="74"/>
      <c r="D29" s="92" t="s">
        <v>31</v>
      </c>
      <c r="E29" s="103" t="s">
        <v>37</v>
      </c>
      <c r="F29" s="103" t="s">
        <v>37</v>
      </c>
      <c r="G29" s="104" t="s">
        <v>37</v>
      </c>
      <c r="H29" s="57"/>
      <c r="I29" s="37"/>
    </row>
    <row r="30" spans="1:12" ht="35.25" customHeight="1" x14ac:dyDescent="0.25">
      <c r="A30" s="24"/>
      <c r="B30" s="76"/>
      <c r="C30" s="76"/>
      <c r="D30" s="94"/>
      <c r="E30" s="105"/>
      <c r="F30" s="105"/>
      <c r="G30" s="106"/>
      <c r="H30" s="107" t="s">
        <v>92</v>
      </c>
    </row>
    <row r="31" spans="1:12" ht="21" customHeight="1" x14ac:dyDescent="0.25">
      <c r="A31" s="24"/>
      <c r="B31" s="72" t="s">
        <v>41</v>
      </c>
      <c r="C31" s="72" t="s">
        <v>46</v>
      </c>
      <c r="D31" s="90" t="s">
        <v>24</v>
      </c>
      <c r="E31" s="109">
        <f>E32</f>
        <v>10607.19</v>
      </c>
      <c r="F31" s="109">
        <f>F32</f>
        <v>10607.19</v>
      </c>
      <c r="G31" s="91">
        <f>F31/E31*100</f>
        <v>100</v>
      </c>
      <c r="H31" s="62" t="s">
        <v>94</v>
      </c>
      <c r="I31" s="38"/>
    </row>
    <row r="32" spans="1:12" ht="33.75" customHeight="1" x14ac:dyDescent="0.25">
      <c r="A32" s="24"/>
      <c r="B32" s="74"/>
      <c r="C32" s="74"/>
      <c r="D32" s="15" t="s">
        <v>35</v>
      </c>
      <c r="E32" s="109">
        <v>10607.19</v>
      </c>
      <c r="F32" s="109">
        <v>10607.19</v>
      </c>
      <c r="G32" s="91">
        <f>F32/E32*100</f>
        <v>100</v>
      </c>
      <c r="H32" s="57"/>
      <c r="I32" s="38"/>
    </row>
    <row r="33" spans="1:9" ht="29.25" customHeight="1" x14ac:dyDescent="0.25">
      <c r="A33" s="24"/>
      <c r="B33" s="74"/>
      <c r="C33" s="74"/>
      <c r="D33" s="15" t="s">
        <v>36</v>
      </c>
      <c r="E33" s="14" t="s">
        <v>37</v>
      </c>
      <c r="F33" s="14" t="s">
        <v>37</v>
      </c>
      <c r="G33" s="14" t="s">
        <v>37</v>
      </c>
      <c r="H33" s="57"/>
      <c r="I33" s="38"/>
    </row>
    <row r="34" spans="1:9" ht="29.25" customHeight="1" x14ac:dyDescent="0.25">
      <c r="A34" s="24"/>
      <c r="B34" s="74"/>
      <c r="C34" s="74"/>
      <c r="D34" s="15" t="s">
        <v>30</v>
      </c>
      <c r="E34" s="14" t="s">
        <v>37</v>
      </c>
      <c r="F34" s="14" t="s">
        <v>37</v>
      </c>
      <c r="G34" s="14" t="s">
        <v>37</v>
      </c>
      <c r="H34" s="57"/>
      <c r="I34" s="38"/>
    </row>
    <row r="35" spans="1:9" ht="36.75" customHeight="1" x14ac:dyDescent="0.25">
      <c r="A35" s="24"/>
      <c r="B35" s="76"/>
      <c r="C35" s="76"/>
      <c r="D35" s="15" t="s">
        <v>31</v>
      </c>
      <c r="E35" s="14" t="s">
        <v>37</v>
      </c>
      <c r="F35" s="14" t="s">
        <v>37</v>
      </c>
      <c r="G35" s="14" t="s">
        <v>37</v>
      </c>
      <c r="H35" s="58"/>
      <c r="I35" s="38"/>
    </row>
    <row r="36" spans="1:9" ht="21.75" customHeight="1" x14ac:dyDescent="0.25">
      <c r="A36" s="3"/>
      <c r="B36" s="33" t="s">
        <v>26</v>
      </c>
      <c r="C36" s="33" t="s">
        <v>14</v>
      </c>
      <c r="D36" s="90" t="s">
        <v>24</v>
      </c>
      <c r="E36" s="14">
        <f>E41+E46+E51</f>
        <v>4286.13</v>
      </c>
      <c r="F36" s="14">
        <f>F41+F46+F51</f>
        <v>3896.13</v>
      </c>
      <c r="G36" s="14">
        <f>F36/E36*100</f>
        <v>90.900882614386404</v>
      </c>
      <c r="H36" s="98"/>
    </row>
    <row r="37" spans="1:9" ht="38.25" customHeight="1" x14ac:dyDescent="0.25">
      <c r="A37" s="3"/>
      <c r="B37" s="34"/>
      <c r="C37" s="34"/>
      <c r="D37" s="15" t="s">
        <v>35</v>
      </c>
      <c r="E37" s="14">
        <f>E42+E47+E52</f>
        <v>2401.13</v>
      </c>
      <c r="F37" s="14">
        <f>F42+F47</f>
        <v>2401.13</v>
      </c>
      <c r="G37" s="14">
        <f>F37/E37*100</f>
        <v>100</v>
      </c>
      <c r="H37" s="99"/>
    </row>
    <row r="38" spans="1:9" ht="38.25" customHeight="1" x14ac:dyDescent="0.25">
      <c r="A38" s="3"/>
      <c r="B38" s="34"/>
      <c r="C38" s="34"/>
      <c r="D38" s="15" t="s">
        <v>36</v>
      </c>
      <c r="E38" s="14">
        <f>E53</f>
        <v>1885</v>
      </c>
      <c r="F38" s="14">
        <f>F53</f>
        <v>1495</v>
      </c>
      <c r="G38" s="14">
        <f>F38/E38*100</f>
        <v>79.310344827586206</v>
      </c>
      <c r="H38" s="99"/>
    </row>
    <row r="39" spans="1:9" ht="38.25" customHeight="1" x14ac:dyDescent="0.25">
      <c r="A39" s="3"/>
      <c r="B39" s="34"/>
      <c r="C39" s="34"/>
      <c r="D39" s="15" t="s">
        <v>30</v>
      </c>
      <c r="E39" s="14">
        <v>0</v>
      </c>
      <c r="F39" s="14">
        <v>0</v>
      </c>
      <c r="G39" s="14">
        <v>0</v>
      </c>
      <c r="H39" s="99"/>
    </row>
    <row r="40" spans="1:9" ht="38.25" customHeight="1" x14ac:dyDescent="0.25">
      <c r="A40" s="3"/>
      <c r="B40" s="35"/>
      <c r="C40" s="35"/>
      <c r="D40" s="15" t="s">
        <v>31</v>
      </c>
      <c r="E40" s="14" t="s">
        <v>37</v>
      </c>
      <c r="F40" s="14" t="s">
        <v>37</v>
      </c>
      <c r="G40" s="14" t="s">
        <v>37</v>
      </c>
      <c r="H40" s="100"/>
    </row>
    <row r="41" spans="1:9" ht="17.25" customHeight="1" x14ac:dyDescent="0.25">
      <c r="A41" s="3"/>
      <c r="B41" s="72" t="s">
        <v>43</v>
      </c>
      <c r="C41" s="72" t="s">
        <v>15</v>
      </c>
      <c r="D41" s="90" t="s">
        <v>24</v>
      </c>
      <c r="E41" s="14">
        <v>0</v>
      </c>
      <c r="F41" s="14">
        <v>0</v>
      </c>
      <c r="G41" s="14" t="s">
        <v>37</v>
      </c>
      <c r="H41" s="62"/>
    </row>
    <row r="42" spans="1:9" ht="26.25" customHeight="1" x14ac:dyDescent="0.25">
      <c r="A42" s="3"/>
      <c r="B42" s="74"/>
      <c r="C42" s="74"/>
      <c r="D42" s="15" t="s">
        <v>35</v>
      </c>
      <c r="E42" s="14">
        <v>0</v>
      </c>
      <c r="F42" s="14">
        <v>0</v>
      </c>
      <c r="G42" s="14" t="s">
        <v>37</v>
      </c>
      <c r="H42" s="57"/>
    </row>
    <row r="43" spans="1:9" ht="26.25" customHeight="1" x14ac:dyDescent="0.25">
      <c r="A43" s="3"/>
      <c r="B43" s="74"/>
      <c r="C43" s="74"/>
      <c r="D43" s="15" t="s">
        <v>36</v>
      </c>
      <c r="E43" s="14" t="s">
        <v>37</v>
      </c>
      <c r="F43" s="14" t="s">
        <v>37</v>
      </c>
      <c r="G43" s="14" t="s">
        <v>37</v>
      </c>
      <c r="H43" s="57"/>
    </row>
    <row r="44" spans="1:9" ht="26.25" customHeight="1" x14ac:dyDescent="0.25">
      <c r="A44" s="3"/>
      <c r="B44" s="74"/>
      <c r="C44" s="74"/>
      <c r="D44" s="15" t="s">
        <v>30</v>
      </c>
      <c r="E44" s="14" t="s">
        <v>37</v>
      </c>
      <c r="F44" s="14" t="s">
        <v>37</v>
      </c>
      <c r="G44" s="14" t="s">
        <v>37</v>
      </c>
      <c r="H44" s="57"/>
    </row>
    <row r="45" spans="1:9" ht="26.25" customHeight="1" x14ac:dyDescent="0.25">
      <c r="A45" s="3"/>
      <c r="B45" s="76"/>
      <c r="C45" s="76"/>
      <c r="D45" s="15" t="s">
        <v>31</v>
      </c>
      <c r="E45" s="14" t="s">
        <v>37</v>
      </c>
      <c r="F45" s="14" t="s">
        <v>37</v>
      </c>
      <c r="G45" s="14" t="s">
        <v>37</v>
      </c>
      <c r="H45" s="58"/>
    </row>
    <row r="46" spans="1:9" ht="18" customHeight="1" x14ac:dyDescent="0.25">
      <c r="A46" s="3"/>
      <c r="B46" s="72" t="s">
        <v>44</v>
      </c>
      <c r="C46" s="72" t="s">
        <v>16</v>
      </c>
      <c r="D46" s="90" t="s">
        <v>24</v>
      </c>
      <c r="E46" s="14">
        <v>2401.13</v>
      </c>
      <c r="F46" s="14">
        <v>2401.13</v>
      </c>
      <c r="G46" s="14">
        <f>F46/E46*100</f>
        <v>100</v>
      </c>
      <c r="H46" s="62" t="s">
        <v>97</v>
      </c>
    </row>
    <row r="47" spans="1:9" ht="29.25" customHeight="1" x14ac:dyDescent="0.25">
      <c r="A47" s="3"/>
      <c r="B47" s="74"/>
      <c r="C47" s="74"/>
      <c r="D47" s="15" t="s">
        <v>35</v>
      </c>
      <c r="E47" s="14">
        <v>2401.13</v>
      </c>
      <c r="F47" s="14">
        <v>2401.13</v>
      </c>
      <c r="G47" s="14">
        <f t="shared" ref="G47:G53" si="1">F47/E47*100</f>
        <v>100</v>
      </c>
      <c r="H47" s="57"/>
    </row>
    <row r="48" spans="1:9" ht="29.25" customHeight="1" x14ac:dyDescent="0.25">
      <c r="A48" s="3"/>
      <c r="B48" s="74"/>
      <c r="C48" s="74"/>
      <c r="D48" s="15" t="s">
        <v>36</v>
      </c>
      <c r="E48" s="14" t="s">
        <v>37</v>
      </c>
      <c r="F48" s="14" t="s">
        <v>37</v>
      </c>
      <c r="G48" s="14"/>
      <c r="H48" s="57"/>
    </row>
    <row r="49" spans="1:9" ht="29.25" customHeight="1" x14ac:dyDescent="0.25">
      <c r="A49" s="3"/>
      <c r="B49" s="74"/>
      <c r="C49" s="74"/>
      <c r="D49" s="15" t="s">
        <v>30</v>
      </c>
      <c r="E49" s="14" t="s">
        <v>37</v>
      </c>
      <c r="F49" s="14" t="s">
        <v>37</v>
      </c>
      <c r="G49" s="14"/>
      <c r="H49" s="57"/>
    </row>
    <row r="50" spans="1:9" ht="126" customHeight="1" x14ac:dyDescent="0.25">
      <c r="A50" s="3"/>
      <c r="B50" s="76"/>
      <c r="C50" s="76"/>
      <c r="D50" s="15" t="s">
        <v>31</v>
      </c>
      <c r="E50" s="14" t="s">
        <v>37</v>
      </c>
      <c r="F50" s="14" t="s">
        <v>37</v>
      </c>
      <c r="G50" s="14"/>
      <c r="H50" s="58"/>
    </row>
    <row r="51" spans="1:9" ht="32.25" customHeight="1" x14ac:dyDescent="0.25">
      <c r="A51" s="3"/>
      <c r="B51" s="72" t="s">
        <v>23</v>
      </c>
      <c r="C51" s="72" t="s">
        <v>71</v>
      </c>
      <c r="D51" s="90" t="s">
        <v>24</v>
      </c>
      <c r="E51" s="14">
        <v>1885</v>
      </c>
      <c r="F51" s="14">
        <v>1495</v>
      </c>
      <c r="G51" s="14">
        <f t="shared" si="1"/>
        <v>79.310344827586206</v>
      </c>
      <c r="H51" s="110" t="s">
        <v>96</v>
      </c>
    </row>
    <row r="52" spans="1:9" ht="32.25" customHeight="1" x14ac:dyDescent="0.25">
      <c r="A52" s="3"/>
      <c r="B52" s="74"/>
      <c r="C52" s="74"/>
      <c r="D52" s="15" t="s">
        <v>35</v>
      </c>
      <c r="E52" s="14"/>
      <c r="F52" s="14"/>
      <c r="G52" s="14"/>
      <c r="H52" s="111"/>
    </row>
    <row r="53" spans="1:9" ht="32.25" customHeight="1" x14ac:dyDescent="0.25">
      <c r="A53" s="3"/>
      <c r="B53" s="74"/>
      <c r="C53" s="74"/>
      <c r="D53" s="15" t="s">
        <v>36</v>
      </c>
      <c r="E53" s="14">
        <v>1885</v>
      </c>
      <c r="F53" s="14">
        <v>1495</v>
      </c>
      <c r="G53" s="14">
        <f t="shared" si="1"/>
        <v>79.310344827586206</v>
      </c>
      <c r="H53" s="111"/>
    </row>
    <row r="54" spans="1:9" ht="56.25" customHeight="1" x14ac:dyDescent="0.25">
      <c r="A54" s="3"/>
      <c r="B54" s="74"/>
      <c r="C54" s="74"/>
      <c r="D54" s="15" t="s">
        <v>30</v>
      </c>
      <c r="E54" s="14" t="s">
        <v>37</v>
      </c>
      <c r="F54" s="14" t="s">
        <v>37</v>
      </c>
      <c r="G54" s="14" t="s">
        <v>37</v>
      </c>
      <c r="H54" s="111"/>
    </row>
    <row r="55" spans="1:9" ht="81" customHeight="1" x14ac:dyDescent="0.25">
      <c r="A55" s="3"/>
      <c r="B55" s="76"/>
      <c r="C55" s="76"/>
      <c r="D55" s="15" t="s">
        <v>31</v>
      </c>
      <c r="E55" s="14" t="s">
        <v>37</v>
      </c>
      <c r="F55" s="14" t="s">
        <v>37</v>
      </c>
      <c r="G55" s="14" t="s">
        <v>37</v>
      </c>
      <c r="H55" s="112"/>
    </row>
    <row r="56" spans="1:9" ht="25.5" customHeight="1" x14ac:dyDescent="0.25">
      <c r="A56" s="3"/>
      <c r="B56" s="33" t="s">
        <v>26</v>
      </c>
      <c r="C56" s="33" t="s">
        <v>8</v>
      </c>
      <c r="D56" s="90" t="s">
        <v>24</v>
      </c>
      <c r="E56" s="14">
        <f>SUM(E57:E59)</f>
        <v>29811</v>
      </c>
      <c r="F56" s="14">
        <f>SUM(F57:F59)</f>
        <v>25411.96</v>
      </c>
      <c r="G56" s="14">
        <f>F56/E56*100</f>
        <v>85.24356781053973</v>
      </c>
      <c r="H56" s="98"/>
    </row>
    <row r="57" spans="1:9" ht="33" customHeight="1" x14ac:dyDescent="0.25">
      <c r="A57" s="3"/>
      <c r="B57" s="39"/>
      <c r="C57" s="39"/>
      <c r="D57" s="15" t="s">
        <v>35</v>
      </c>
      <c r="E57" s="14">
        <f>E62+E68+E73+E78</f>
        <v>29811</v>
      </c>
      <c r="F57" s="14">
        <f>F62+F68+F73+F78</f>
        <v>25411.96</v>
      </c>
      <c r="G57" s="14">
        <f>F57/E57*100</f>
        <v>85.24356781053973</v>
      </c>
      <c r="H57" s="99"/>
    </row>
    <row r="58" spans="1:9" ht="27" customHeight="1" x14ac:dyDescent="0.25">
      <c r="A58" s="3"/>
      <c r="B58" s="39"/>
      <c r="C58" s="39"/>
      <c r="D58" s="15" t="s">
        <v>36</v>
      </c>
      <c r="E58" s="14">
        <v>0</v>
      </c>
      <c r="F58" s="14">
        <v>0</v>
      </c>
      <c r="G58" s="14">
        <v>0</v>
      </c>
      <c r="H58" s="99"/>
    </row>
    <row r="59" spans="1:9" ht="24" customHeight="1" x14ac:dyDescent="0.25">
      <c r="A59" s="3"/>
      <c r="B59" s="39"/>
      <c r="C59" s="39"/>
      <c r="D59" s="15" t="s">
        <v>30</v>
      </c>
      <c r="E59" s="14">
        <v>0</v>
      </c>
      <c r="F59" s="14">
        <v>0</v>
      </c>
      <c r="G59" s="14">
        <v>0</v>
      </c>
      <c r="H59" s="99"/>
    </row>
    <row r="60" spans="1:9" ht="25.5" customHeight="1" x14ac:dyDescent="0.25">
      <c r="A60" s="3"/>
      <c r="B60" s="40"/>
      <c r="C60" s="40"/>
      <c r="D60" s="15" t="s">
        <v>31</v>
      </c>
      <c r="E60" s="14" t="s">
        <v>37</v>
      </c>
      <c r="F60" s="14" t="s">
        <v>37</v>
      </c>
      <c r="G60" s="14" t="s">
        <v>37</v>
      </c>
      <c r="H60" s="100"/>
    </row>
    <row r="61" spans="1:9" ht="32.25" customHeight="1" x14ac:dyDescent="0.25">
      <c r="A61" s="3"/>
      <c r="B61" s="72" t="s">
        <v>43</v>
      </c>
      <c r="C61" s="72" t="s">
        <v>9</v>
      </c>
      <c r="D61" s="90" t="s">
        <v>24</v>
      </c>
      <c r="E61" s="14">
        <f>E62</f>
        <v>19013.29</v>
      </c>
      <c r="F61" s="14">
        <f>F62</f>
        <v>16930.439999999999</v>
      </c>
      <c r="G61" s="14">
        <f>F61/E61*100</f>
        <v>89.045294107437471</v>
      </c>
      <c r="H61" s="62" t="s">
        <v>106</v>
      </c>
      <c r="I61" s="28"/>
    </row>
    <row r="62" spans="1:9" ht="32.25" customHeight="1" x14ac:dyDescent="0.25">
      <c r="A62" s="3"/>
      <c r="B62" s="74"/>
      <c r="C62" s="74"/>
      <c r="D62" s="15" t="s">
        <v>35</v>
      </c>
      <c r="E62" s="14">
        <v>19013.29</v>
      </c>
      <c r="F62" s="14">
        <v>16930.439999999999</v>
      </c>
      <c r="G62" s="14">
        <f>F62/E62*100</f>
        <v>89.045294107437471</v>
      </c>
      <c r="H62" s="57"/>
      <c r="I62" s="28"/>
    </row>
    <row r="63" spans="1:9" ht="41.25" customHeight="1" x14ac:dyDescent="0.25">
      <c r="A63" s="3"/>
      <c r="B63" s="74"/>
      <c r="C63" s="74"/>
      <c r="D63" s="15" t="s">
        <v>36</v>
      </c>
      <c r="E63" s="14" t="s">
        <v>37</v>
      </c>
      <c r="F63" s="14" t="s">
        <v>37</v>
      </c>
      <c r="G63" s="14" t="s">
        <v>37</v>
      </c>
      <c r="H63" s="57"/>
      <c r="I63" s="28"/>
    </row>
    <row r="64" spans="1:9" ht="49.5" customHeight="1" x14ac:dyDescent="0.25">
      <c r="A64" s="3"/>
      <c r="B64" s="74"/>
      <c r="C64" s="74"/>
      <c r="D64" s="15" t="s">
        <v>30</v>
      </c>
      <c r="E64" s="14" t="s">
        <v>37</v>
      </c>
      <c r="F64" s="14" t="s">
        <v>37</v>
      </c>
      <c r="G64" s="14" t="s">
        <v>37</v>
      </c>
      <c r="H64" s="57"/>
      <c r="I64" s="28"/>
    </row>
    <row r="65" spans="1:9" ht="113.25" customHeight="1" x14ac:dyDescent="0.25">
      <c r="A65" s="3"/>
      <c r="B65" s="76"/>
      <c r="C65" s="76"/>
      <c r="D65" s="15" t="s">
        <v>31</v>
      </c>
      <c r="E65" s="14" t="s">
        <v>37</v>
      </c>
      <c r="F65" s="14" t="s">
        <v>37</v>
      </c>
      <c r="G65" s="14" t="s">
        <v>37</v>
      </c>
      <c r="H65" s="57"/>
      <c r="I65" s="28"/>
    </row>
    <row r="66" spans="1:9" ht="63" customHeight="1" x14ac:dyDescent="0.25">
      <c r="A66" s="3"/>
      <c r="B66" s="10"/>
      <c r="C66" s="10"/>
      <c r="D66" s="15"/>
      <c r="E66" s="14"/>
      <c r="F66" s="14"/>
      <c r="G66" s="14"/>
      <c r="H66" s="113"/>
    </row>
    <row r="67" spans="1:9" ht="18.75" customHeight="1" x14ac:dyDescent="0.25">
      <c r="A67" s="3"/>
      <c r="B67" s="72" t="s">
        <v>43</v>
      </c>
      <c r="C67" s="72" t="s">
        <v>11</v>
      </c>
      <c r="D67" s="90" t="s">
        <v>24</v>
      </c>
      <c r="E67" s="14">
        <f>E68</f>
        <v>7423.18</v>
      </c>
      <c r="F67" s="14">
        <f>F68</f>
        <v>5106.99</v>
      </c>
      <c r="G67" s="14">
        <f>F67/E67*100</f>
        <v>68.797873687557072</v>
      </c>
      <c r="H67" s="62" t="s">
        <v>107</v>
      </c>
      <c r="I67" s="29"/>
    </row>
    <row r="68" spans="1:9" ht="32.25" customHeight="1" x14ac:dyDescent="0.25">
      <c r="A68" s="3"/>
      <c r="B68" s="74"/>
      <c r="C68" s="74"/>
      <c r="D68" s="15" t="s">
        <v>35</v>
      </c>
      <c r="E68" s="14">
        <v>7423.18</v>
      </c>
      <c r="F68" s="14">
        <v>5106.99</v>
      </c>
      <c r="G68" s="14">
        <f t="shared" ref="G68:G73" si="2">F68/E68*100</f>
        <v>68.797873687557072</v>
      </c>
      <c r="H68" s="57"/>
      <c r="I68" s="29"/>
    </row>
    <row r="69" spans="1:9" ht="32.25" customHeight="1" x14ac:dyDescent="0.25">
      <c r="A69" s="3"/>
      <c r="B69" s="74"/>
      <c r="C69" s="74"/>
      <c r="D69" s="15" t="s">
        <v>36</v>
      </c>
      <c r="E69" s="14" t="s">
        <v>37</v>
      </c>
      <c r="F69" s="14" t="s">
        <v>37</v>
      </c>
      <c r="G69" s="14" t="s">
        <v>37</v>
      </c>
      <c r="H69" s="57"/>
      <c r="I69" s="29"/>
    </row>
    <row r="70" spans="1:9" ht="31.5" customHeight="1" x14ac:dyDescent="0.25">
      <c r="A70" s="3"/>
      <c r="B70" s="74"/>
      <c r="C70" s="74"/>
      <c r="D70" s="15" t="s">
        <v>45</v>
      </c>
      <c r="E70" s="14" t="s">
        <v>37</v>
      </c>
      <c r="F70" s="14" t="s">
        <v>37</v>
      </c>
      <c r="G70" s="14" t="s">
        <v>37</v>
      </c>
      <c r="H70" s="57"/>
      <c r="I70" s="29"/>
    </row>
    <row r="71" spans="1:9" ht="30.75" customHeight="1" x14ac:dyDescent="0.25">
      <c r="A71" s="3"/>
      <c r="B71" s="76"/>
      <c r="C71" s="76"/>
      <c r="D71" s="15" t="s">
        <v>31</v>
      </c>
      <c r="E71" s="14" t="s">
        <v>37</v>
      </c>
      <c r="F71" s="14" t="s">
        <v>37</v>
      </c>
      <c r="G71" s="14" t="s">
        <v>37</v>
      </c>
      <c r="H71" s="58"/>
      <c r="I71" s="29"/>
    </row>
    <row r="72" spans="1:9" ht="21" customHeight="1" x14ac:dyDescent="0.25">
      <c r="A72" s="3"/>
      <c r="B72" s="72" t="s">
        <v>43</v>
      </c>
      <c r="C72" s="72" t="s">
        <v>12</v>
      </c>
      <c r="D72" s="90" t="s">
        <v>24</v>
      </c>
      <c r="E72" s="14">
        <f>E73</f>
        <v>45.6</v>
      </c>
      <c r="F72" s="14">
        <f>F73</f>
        <v>45.6</v>
      </c>
      <c r="G72" s="14">
        <f t="shared" si="2"/>
        <v>100</v>
      </c>
      <c r="H72" s="62" t="s">
        <v>108</v>
      </c>
      <c r="I72" s="29"/>
    </row>
    <row r="73" spans="1:9" ht="26.25" customHeight="1" x14ac:dyDescent="0.25">
      <c r="A73" s="3"/>
      <c r="B73" s="74"/>
      <c r="C73" s="74"/>
      <c r="D73" s="15" t="s">
        <v>35</v>
      </c>
      <c r="E73" s="14">
        <v>45.6</v>
      </c>
      <c r="F73" s="14">
        <v>45.6</v>
      </c>
      <c r="G73" s="14">
        <f t="shared" si="2"/>
        <v>100</v>
      </c>
      <c r="H73" s="57"/>
      <c r="I73" s="29"/>
    </row>
    <row r="74" spans="1:9" ht="26.25" customHeight="1" x14ac:dyDescent="0.25">
      <c r="A74" s="3"/>
      <c r="B74" s="74"/>
      <c r="C74" s="74"/>
      <c r="D74" s="15" t="s">
        <v>36</v>
      </c>
      <c r="E74" s="14" t="s">
        <v>37</v>
      </c>
      <c r="F74" s="14" t="s">
        <v>37</v>
      </c>
      <c r="G74" s="14" t="s">
        <v>37</v>
      </c>
      <c r="H74" s="57"/>
      <c r="I74" s="29"/>
    </row>
    <row r="75" spans="1:9" ht="26.25" customHeight="1" x14ac:dyDescent="0.25">
      <c r="A75" s="3"/>
      <c r="B75" s="74"/>
      <c r="C75" s="74"/>
      <c r="D75" s="15" t="s">
        <v>45</v>
      </c>
      <c r="E75" s="14" t="s">
        <v>37</v>
      </c>
      <c r="F75" s="14" t="s">
        <v>37</v>
      </c>
      <c r="G75" s="14" t="s">
        <v>37</v>
      </c>
      <c r="H75" s="57"/>
      <c r="I75" s="29"/>
    </row>
    <row r="76" spans="1:9" ht="26.25" customHeight="1" x14ac:dyDescent="0.25">
      <c r="A76" s="3"/>
      <c r="B76" s="76"/>
      <c r="C76" s="76"/>
      <c r="D76" s="15" t="s">
        <v>31</v>
      </c>
      <c r="E76" s="14" t="s">
        <v>37</v>
      </c>
      <c r="F76" s="14" t="s">
        <v>37</v>
      </c>
      <c r="G76" s="14" t="s">
        <v>37</v>
      </c>
      <c r="H76" s="58"/>
      <c r="I76" s="29"/>
    </row>
    <row r="77" spans="1:9" ht="17.25" customHeight="1" x14ac:dyDescent="0.25">
      <c r="A77" s="3"/>
      <c r="B77" s="72" t="s">
        <v>41</v>
      </c>
      <c r="C77" s="72" t="s">
        <v>47</v>
      </c>
      <c r="D77" s="90" t="s">
        <v>24</v>
      </c>
      <c r="E77" s="14">
        <f>E78</f>
        <v>3328.93</v>
      </c>
      <c r="F77" s="14">
        <f>F78</f>
        <v>3328.93</v>
      </c>
      <c r="G77" s="14">
        <f>F77/E77*100</f>
        <v>100</v>
      </c>
      <c r="H77" s="62" t="s">
        <v>114</v>
      </c>
      <c r="I77" s="30"/>
    </row>
    <row r="78" spans="1:9" ht="28.5" customHeight="1" x14ac:dyDescent="0.25">
      <c r="A78" s="3"/>
      <c r="B78" s="74"/>
      <c r="C78" s="74"/>
      <c r="D78" s="15" t="s">
        <v>35</v>
      </c>
      <c r="E78" s="14">
        <v>3328.93</v>
      </c>
      <c r="F78" s="14">
        <v>3328.93</v>
      </c>
      <c r="G78" s="14">
        <f t="shared" ref="G78:G84" si="3">F78/E78*100</f>
        <v>100</v>
      </c>
      <c r="H78" s="57"/>
      <c r="I78" s="30"/>
    </row>
    <row r="79" spans="1:9" ht="25.5" customHeight="1" x14ac:dyDescent="0.25">
      <c r="A79" s="3"/>
      <c r="B79" s="74"/>
      <c r="C79" s="74"/>
      <c r="D79" s="15" t="s">
        <v>36</v>
      </c>
      <c r="E79" s="14" t="s">
        <v>37</v>
      </c>
      <c r="F79" s="14" t="s">
        <v>37</v>
      </c>
      <c r="G79" s="14" t="s">
        <v>37</v>
      </c>
      <c r="H79" s="57"/>
      <c r="I79" s="30"/>
    </row>
    <row r="80" spans="1:9" ht="26.25" customHeight="1" x14ac:dyDescent="0.25">
      <c r="A80" s="3"/>
      <c r="B80" s="74"/>
      <c r="C80" s="74"/>
      <c r="D80" s="15" t="s">
        <v>45</v>
      </c>
      <c r="E80" s="14" t="s">
        <v>37</v>
      </c>
      <c r="F80" s="14" t="s">
        <v>37</v>
      </c>
      <c r="G80" s="14" t="s">
        <v>37</v>
      </c>
      <c r="H80" s="57"/>
      <c r="I80" s="30"/>
    </row>
    <row r="81" spans="1:9" ht="27" customHeight="1" x14ac:dyDescent="0.25">
      <c r="A81" s="3"/>
      <c r="B81" s="76"/>
      <c r="C81" s="76"/>
      <c r="D81" s="15" t="s">
        <v>31</v>
      </c>
      <c r="E81" s="14" t="s">
        <v>37</v>
      </c>
      <c r="F81" s="14" t="s">
        <v>37</v>
      </c>
      <c r="G81" s="14" t="s">
        <v>37</v>
      </c>
      <c r="H81" s="58"/>
      <c r="I81" s="30"/>
    </row>
    <row r="82" spans="1:9" ht="24.75" customHeight="1" x14ac:dyDescent="0.25">
      <c r="A82" s="3"/>
      <c r="B82" s="33" t="s">
        <v>26</v>
      </c>
      <c r="C82" s="33" t="s">
        <v>72</v>
      </c>
      <c r="D82" s="90" t="s">
        <v>24</v>
      </c>
      <c r="E82" s="14">
        <v>7659.22</v>
      </c>
      <c r="F82" s="14">
        <v>7366.11</v>
      </c>
      <c r="G82" s="14">
        <f t="shared" si="3"/>
        <v>96.173109011100337</v>
      </c>
      <c r="H82" s="98"/>
    </row>
    <row r="83" spans="1:9" ht="27" customHeight="1" x14ac:dyDescent="0.25">
      <c r="A83" s="3"/>
      <c r="B83" s="34"/>
      <c r="C83" s="34"/>
      <c r="D83" s="15" t="s">
        <v>35</v>
      </c>
      <c r="E83" s="14">
        <v>4619.22</v>
      </c>
      <c r="F83" s="14">
        <v>4326.1099999999997</v>
      </c>
      <c r="G83" s="14">
        <f t="shared" si="3"/>
        <v>93.654556396967436</v>
      </c>
      <c r="H83" s="99"/>
    </row>
    <row r="84" spans="1:9" ht="27" customHeight="1" x14ac:dyDescent="0.25">
      <c r="A84" s="3"/>
      <c r="B84" s="34"/>
      <c r="C84" s="34"/>
      <c r="D84" s="15" t="s">
        <v>36</v>
      </c>
      <c r="E84" s="14">
        <v>3040</v>
      </c>
      <c r="F84" s="14">
        <v>3040</v>
      </c>
      <c r="G84" s="14">
        <f t="shared" si="3"/>
        <v>100</v>
      </c>
      <c r="H84" s="99"/>
    </row>
    <row r="85" spans="1:9" ht="27" customHeight="1" x14ac:dyDescent="0.25">
      <c r="A85" s="3"/>
      <c r="B85" s="34"/>
      <c r="C85" s="34"/>
      <c r="D85" s="15" t="s">
        <v>45</v>
      </c>
      <c r="E85" s="14">
        <v>0</v>
      </c>
      <c r="F85" s="14">
        <v>0</v>
      </c>
      <c r="G85" s="14">
        <v>0</v>
      </c>
      <c r="H85" s="99"/>
    </row>
    <row r="86" spans="1:9" ht="27" customHeight="1" x14ac:dyDescent="0.25">
      <c r="A86" s="3"/>
      <c r="B86" s="35"/>
      <c r="C86" s="35"/>
      <c r="D86" s="15" t="s">
        <v>31</v>
      </c>
      <c r="E86" s="14" t="s">
        <v>37</v>
      </c>
      <c r="F86" s="14" t="s">
        <v>37</v>
      </c>
      <c r="G86" s="14" t="s">
        <v>37</v>
      </c>
      <c r="H86" s="100"/>
    </row>
    <row r="87" spans="1:9" ht="21.75" customHeight="1" x14ac:dyDescent="0.25">
      <c r="A87" s="3"/>
      <c r="B87" s="72" t="s">
        <v>48</v>
      </c>
      <c r="C87" s="72" t="s">
        <v>49</v>
      </c>
      <c r="D87" s="90" t="s">
        <v>24</v>
      </c>
      <c r="E87" s="14">
        <v>524.1</v>
      </c>
      <c r="F87" s="14">
        <v>524.1</v>
      </c>
      <c r="G87" s="14">
        <f>F87/E87*100</f>
        <v>100</v>
      </c>
      <c r="H87" s="98" t="s">
        <v>78</v>
      </c>
    </row>
    <row r="88" spans="1:9" ht="27.75" customHeight="1" x14ac:dyDescent="0.25">
      <c r="A88" s="3"/>
      <c r="B88" s="74"/>
      <c r="C88" s="74"/>
      <c r="D88" s="15" t="s">
        <v>35</v>
      </c>
      <c r="E88" s="14">
        <v>524.1</v>
      </c>
      <c r="F88" s="14">
        <v>524.1</v>
      </c>
      <c r="G88" s="14">
        <f t="shared" ref="G88:G93" si="4">F88/E88*100</f>
        <v>100</v>
      </c>
      <c r="H88" s="99"/>
    </row>
    <row r="89" spans="1:9" ht="27.75" customHeight="1" x14ac:dyDescent="0.25">
      <c r="A89" s="3"/>
      <c r="B89" s="74"/>
      <c r="C89" s="74"/>
      <c r="D89" s="15" t="s">
        <v>36</v>
      </c>
      <c r="E89" s="14" t="s">
        <v>37</v>
      </c>
      <c r="F89" s="14" t="s">
        <v>37</v>
      </c>
      <c r="G89" s="14" t="s">
        <v>37</v>
      </c>
      <c r="H89" s="99"/>
    </row>
    <row r="90" spans="1:9" ht="27.75" customHeight="1" x14ac:dyDescent="0.25">
      <c r="A90" s="3"/>
      <c r="B90" s="74"/>
      <c r="C90" s="74"/>
      <c r="D90" s="15" t="s">
        <v>30</v>
      </c>
      <c r="E90" s="14" t="s">
        <v>37</v>
      </c>
      <c r="F90" s="14" t="s">
        <v>37</v>
      </c>
      <c r="G90" s="14" t="s">
        <v>37</v>
      </c>
      <c r="H90" s="99"/>
    </row>
    <row r="91" spans="1:9" ht="27.75" customHeight="1" x14ac:dyDescent="0.25">
      <c r="A91" s="3"/>
      <c r="B91" s="76"/>
      <c r="C91" s="76"/>
      <c r="D91" s="15" t="s">
        <v>31</v>
      </c>
      <c r="E91" s="14" t="s">
        <v>37</v>
      </c>
      <c r="F91" s="14" t="s">
        <v>37</v>
      </c>
      <c r="G91" s="14" t="s">
        <v>37</v>
      </c>
      <c r="H91" s="99"/>
    </row>
    <row r="92" spans="1:9" ht="20.25" customHeight="1" x14ac:dyDescent="0.25">
      <c r="A92" s="3"/>
      <c r="B92" s="72" t="s">
        <v>48</v>
      </c>
      <c r="C92" s="72" t="s">
        <v>50</v>
      </c>
      <c r="D92" s="90" t="s">
        <v>24</v>
      </c>
      <c r="E92" s="14">
        <v>623.77</v>
      </c>
      <c r="F92" s="14">
        <v>552.91</v>
      </c>
      <c r="G92" s="77">
        <f t="shared" si="4"/>
        <v>88.640043605816246</v>
      </c>
      <c r="H92" s="98" t="s">
        <v>79</v>
      </c>
    </row>
    <row r="93" spans="1:9" ht="27.75" customHeight="1" x14ac:dyDescent="0.25">
      <c r="A93" s="3"/>
      <c r="B93" s="74"/>
      <c r="C93" s="74"/>
      <c r="D93" s="15" t="s">
        <v>35</v>
      </c>
      <c r="E93" s="14">
        <v>623.77</v>
      </c>
      <c r="F93" s="14">
        <v>552.91</v>
      </c>
      <c r="G93" s="77">
        <f t="shared" si="4"/>
        <v>88.640043605816246</v>
      </c>
      <c r="H93" s="99"/>
    </row>
    <row r="94" spans="1:9" ht="27.75" customHeight="1" x14ac:dyDescent="0.25">
      <c r="A94" s="3"/>
      <c r="B94" s="74"/>
      <c r="C94" s="74"/>
      <c r="D94" s="15" t="s">
        <v>36</v>
      </c>
      <c r="E94" s="14" t="s">
        <v>37</v>
      </c>
      <c r="F94" s="14" t="s">
        <v>37</v>
      </c>
      <c r="G94" s="77" t="s">
        <v>37</v>
      </c>
      <c r="H94" s="99"/>
    </row>
    <row r="95" spans="1:9" ht="27.75" customHeight="1" x14ac:dyDescent="0.25">
      <c r="A95" s="3"/>
      <c r="B95" s="74"/>
      <c r="C95" s="74"/>
      <c r="D95" s="15" t="s">
        <v>30</v>
      </c>
      <c r="E95" s="14" t="s">
        <v>37</v>
      </c>
      <c r="F95" s="14" t="s">
        <v>37</v>
      </c>
      <c r="G95" s="77" t="s">
        <v>37</v>
      </c>
      <c r="H95" s="99"/>
    </row>
    <row r="96" spans="1:9" ht="27.75" customHeight="1" x14ac:dyDescent="0.25">
      <c r="A96" s="3"/>
      <c r="B96" s="74"/>
      <c r="C96" s="74"/>
      <c r="D96" s="87" t="s">
        <v>31</v>
      </c>
      <c r="E96" s="88" t="s">
        <v>37</v>
      </c>
      <c r="F96" s="88" t="s">
        <v>37</v>
      </c>
      <c r="G96" s="89" t="s">
        <v>37</v>
      </c>
      <c r="H96" s="99"/>
    </row>
    <row r="97" spans="1:13" ht="29.25" customHeight="1" x14ac:dyDescent="0.25">
      <c r="A97" s="3"/>
      <c r="B97" s="72" t="s">
        <v>23</v>
      </c>
      <c r="C97" s="72" t="s">
        <v>51</v>
      </c>
      <c r="D97" s="90" t="s">
        <v>24</v>
      </c>
      <c r="E97" s="14">
        <v>1574.33</v>
      </c>
      <c r="F97" s="14">
        <v>1528.01</v>
      </c>
      <c r="G97" s="77">
        <f>F97/E97*100</f>
        <v>97.057796014812652</v>
      </c>
      <c r="H97" s="114" t="s">
        <v>80</v>
      </c>
      <c r="I97" s="31"/>
      <c r="J97" s="32"/>
      <c r="K97" s="32"/>
      <c r="L97" s="32"/>
      <c r="M97" s="32"/>
    </row>
    <row r="98" spans="1:13" ht="28.5" customHeight="1" x14ac:dyDescent="0.25">
      <c r="A98" s="3"/>
      <c r="B98" s="74"/>
      <c r="C98" s="74"/>
      <c r="D98" s="15" t="s">
        <v>35</v>
      </c>
      <c r="E98" s="14">
        <v>1574.33</v>
      </c>
      <c r="F98" s="14">
        <v>1528.01</v>
      </c>
      <c r="G98" s="77">
        <f>F98/E98*100</f>
        <v>97.057796014812652</v>
      </c>
      <c r="H98" s="115"/>
      <c r="I98" s="31"/>
      <c r="J98" s="32"/>
      <c r="K98" s="32"/>
      <c r="L98" s="32"/>
      <c r="M98" s="32"/>
    </row>
    <row r="99" spans="1:13" ht="28.5" customHeight="1" x14ac:dyDescent="0.25">
      <c r="A99" s="3"/>
      <c r="B99" s="74"/>
      <c r="C99" s="74"/>
      <c r="D99" s="15" t="s">
        <v>36</v>
      </c>
      <c r="E99" s="14" t="s">
        <v>37</v>
      </c>
      <c r="F99" s="14" t="s">
        <v>37</v>
      </c>
      <c r="G99" s="14" t="s">
        <v>37</v>
      </c>
      <c r="H99" s="115"/>
      <c r="I99" s="31"/>
      <c r="J99" s="32"/>
      <c r="K99" s="32"/>
      <c r="L99" s="32"/>
      <c r="M99" s="32"/>
    </row>
    <row r="100" spans="1:13" ht="28.5" customHeight="1" x14ac:dyDescent="0.25">
      <c r="A100" s="3"/>
      <c r="B100" s="74"/>
      <c r="C100" s="74"/>
      <c r="D100" s="15" t="s">
        <v>30</v>
      </c>
      <c r="E100" s="14" t="s">
        <v>37</v>
      </c>
      <c r="F100" s="14" t="s">
        <v>37</v>
      </c>
      <c r="G100" s="77"/>
      <c r="H100" s="115"/>
      <c r="I100" s="31"/>
      <c r="J100" s="32"/>
      <c r="K100" s="32"/>
      <c r="L100" s="32"/>
      <c r="M100" s="32"/>
    </row>
    <row r="101" spans="1:13" ht="32.25" customHeight="1" x14ac:dyDescent="0.25">
      <c r="A101" s="3"/>
      <c r="B101" s="74"/>
      <c r="C101" s="74"/>
      <c r="D101" s="116" t="s">
        <v>31</v>
      </c>
      <c r="E101" s="14" t="s">
        <v>37</v>
      </c>
      <c r="F101" s="14" t="s">
        <v>37</v>
      </c>
      <c r="G101" s="14" t="s">
        <v>37</v>
      </c>
      <c r="H101" s="115"/>
      <c r="I101" s="31"/>
      <c r="J101" s="32"/>
      <c r="K101" s="32"/>
      <c r="L101" s="32"/>
      <c r="M101" s="32"/>
    </row>
    <row r="102" spans="1:13" ht="18" customHeight="1" x14ac:dyDescent="0.25">
      <c r="A102" s="11"/>
      <c r="B102" s="72" t="s">
        <v>23</v>
      </c>
      <c r="C102" s="72" t="s">
        <v>76</v>
      </c>
      <c r="D102" s="90" t="s">
        <v>24</v>
      </c>
      <c r="E102" s="88">
        <v>535.91999999999996</v>
      </c>
      <c r="F102" s="88">
        <v>535.91999999999996</v>
      </c>
      <c r="G102" s="77">
        <f>F102/E102*100</f>
        <v>100</v>
      </c>
      <c r="H102" s="114" t="s">
        <v>81</v>
      </c>
      <c r="I102" s="19"/>
      <c r="J102" s="19"/>
      <c r="K102" s="19"/>
      <c r="L102" s="19"/>
      <c r="M102" s="19"/>
    </row>
    <row r="103" spans="1:13" ht="26.25" customHeight="1" x14ac:dyDescent="0.25">
      <c r="A103" s="11"/>
      <c r="B103" s="74"/>
      <c r="C103" s="74"/>
      <c r="D103" s="15" t="s">
        <v>35</v>
      </c>
      <c r="E103" s="88">
        <v>535.91999999999996</v>
      </c>
      <c r="F103" s="88">
        <v>535.91999999999996</v>
      </c>
      <c r="G103" s="77">
        <f>F103/E103*100</f>
        <v>100</v>
      </c>
      <c r="H103" s="115"/>
      <c r="I103" s="19"/>
      <c r="J103" s="19"/>
      <c r="K103" s="19"/>
      <c r="L103" s="19"/>
      <c r="M103" s="19"/>
    </row>
    <row r="104" spans="1:13" ht="26.25" customHeight="1" x14ac:dyDescent="0.25">
      <c r="A104" s="11"/>
      <c r="B104" s="74"/>
      <c r="C104" s="74"/>
      <c r="D104" s="15" t="s">
        <v>36</v>
      </c>
      <c r="E104" s="14" t="s">
        <v>37</v>
      </c>
      <c r="F104" s="14" t="s">
        <v>37</v>
      </c>
      <c r="G104" s="14" t="s">
        <v>37</v>
      </c>
      <c r="H104" s="115"/>
      <c r="I104" s="19"/>
      <c r="J104" s="19"/>
      <c r="K104" s="19"/>
      <c r="L104" s="19"/>
      <c r="M104" s="19"/>
    </row>
    <row r="105" spans="1:13" ht="26.25" customHeight="1" x14ac:dyDescent="0.25">
      <c r="A105" s="11"/>
      <c r="B105" s="74"/>
      <c r="C105" s="74"/>
      <c r="D105" s="15" t="s">
        <v>30</v>
      </c>
      <c r="E105" s="14" t="s">
        <v>37</v>
      </c>
      <c r="F105" s="14" t="s">
        <v>37</v>
      </c>
      <c r="G105" s="14" t="s">
        <v>37</v>
      </c>
      <c r="H105" s="115"/>
      <c r="I105" s="19"/>
      <c r="J105" s="19"/>
      <c r="K105" s="19"/>
      <c r="L105" s="19"/>
      <c r="M105" s="19"/>
    </row>
    <row r="106" spans="1:13" ht="26.25" customHeight="1" x14ac:dyDescent="0.25">
      <c r="A106" s="11"/>
      <c r="B106" s="76"/>
      <c r="C106" s="76"/>
      <c r="D106" s="15" t="s">
        <v>31</v>
      </c>
      <c r="E106" s="14" t="s">
        <v>37</v>
      </c>
      <c r="F106" s="14" t="s">
        <v>37</v>
      </c>
      <c r="G106" s="14" t="s">
        <v>37</v>
      </c>
      <c r="H106" s="117"/>
      <c r="I106" s="19"/>
      <c r="J106" s="19"/>
      <c r="K106" s="19"/>
      <c r="L106" s="19"/>
      <c r="M106" s="19"/>
    </row>
    <row r="107" spans="1:13" ht="22.5" customHeight="1" x14ac:dyDescent="0.25">
      <c r="A107" s="3"/>
      <c r="B107" s="72" t="s">
        <v>23</v>
      </c>
      <c r="C107" s="72" t="s">
        <v>65</v>
      </c>
      <c r="D107" s="90" t="s">
        <v>24</v>
      </c>
      <c r="E107" s="88">
        <v>4401.09</v>
      </c>
      <c r="F107" s="88">
        <v>4225.17</v>
      </c>
      <c r="G107" s="88">
        <f>F107/E107*100</f>
        <v>96.002808395193</v>
      </c>
      <c r="H107" s="118" t="s">
        <v>82</v>
      </c>
    </row>
    <row r="108" spans="1:13" ht="27.75" customHeight="1" x14ac:dyDescent="0.25">
      <c r="A108" s="3"/>
      <c r="B108" s="74"/>
      <c r="C108" s="74"/>
      <c r="D108" s="15" t="s">
        <v>35</v>
      </c>
      <c r="E108" s="14">
        <v>1361.09</v>
      </c>
      <c r="F108" s="14">
        <v>1185.17</v>
      </c>
      <c r="G108" s="88">
        <f>F108/E108*100</f>
        <v>87.075064837740342</v>
      </c>
      <c r="H108" s="99"/>
    </row>
    <row r="109" spans="1:13" ht="27.75" customHeight="1" x14ac:dyDescent="0.25">
      <c r="A109" s="3"/>
      <c r="B109" s="74"/>
      <c r="C109" s="74"/>
      <c r="D109" s="15" t="s">
        <v>36</v>
      </c>
      <c r="E109" s="14">
        <v>3040</v>
      </c>
      <c r="F109" s="14">
        <v>3040</v>
      </c>
      <c r="G109" s="88">
        <f>F109/E109*100</f>
        <v>100</v>
      </c>
      <c r="H109" s="99"/>
    </row>
    <row r="110" spans="1:13" ht="27.75" customHeight="1" x14ac:dyDescent="0.25">
      <c r="A110" s="3"/>
      <c r="B110" s="74"/>
      <c r="C110" s="74"/>
      <c r="D110" s="15" t="s">
        <v>30</v>
      </c>
      <c r="E110" s="14" t="s">
        <v>37</v>
      </c>
      <c r="F110" s="14" t="s">
        <v>37</v>
      </c>
      <c r="G110" s="14" t="s">
        <v>37</v>
      </c>
      <c r="H110" s="99"/>
    </row>
    <row r="111" spans="1:13" ht="27.75" customHeight="1" x14ac:dyDescent="0.25">
      <c r="A111" s="3"/>
      <c r="B111" s="76"/>
      <c r="C111" s="76"/>
      <c r="D111" s="15" t="s">
        <v>31</v>
      </c>
      <c r="E111" s="14" t="s">
        <v>37</v>
      </c>
      <c r="F111" s="14" t="s">
        <v>37</v>
      </c>
      <c r="G111" s="14" t="s">
        <v>37</v>
      </c>
      <c r="H111" s="100"/>
    </row>
    <row r="112" spans="1:13" ht="24.75" customHeight="1" x14ac:dyDescent="0.25">
      <c r="A112" s="3"/>
      <c r="B112" s="33" t="s">
        <v>52</v>
      </c>
      <c r="C112" s="50" t="s">
        <v>69</v>
      </c>
      <c r="D112" s="90" t="s">
        <v>24</v>
      </c>
      <c r="E112" s="14">
        <f>E113</f>
        <v>1475</v>
      </c>
      <c r="F112" s="14">
        <f>F113</f>
        <v>1475</v>
      </c>
      <c r="G112" s="14">
        <f>F112/E112*100</f>
        <v>100</v>
      </c>
      <c r="H112" s="98"/>
    </row>
    <row r="113" spans="1:9" ht="31.5" customHeight="1" x14ac:dyDescent="0.25">
      <c r="A113" s="3"/>
      <c r="B113" s="34"/>
      <c r="C113" s="51"/>
      <c r="D113" s="15" t="s">
        <v>35</v>
      </c>
      <c r="E113" s="14">
        <v>1475</v>
      </c>
      <c r="F113" s="14">
        <v>1475</v>
      </c>
      <c r="G113" s="14">
        <f>F113/E113*100</f>
        <v>100</v>
      </c>
      <c r="H113" s="99"/>
    </row>
    <row r="114" spans="1:9" ht="31.5" customHeight="1" x14ac:dyDescent="0.25">
      <c r="A114" s="3"/>
      <c r="B114" s="34"/>
      <c r="C114" s="51"/>
      <c r="D114" s="15" t="s">
        <v>36</v>
      </c>
      <c r="E114" s="14">
        <v>0</v>
      </c>
      <c r="F114" s="14">
        <v>0</v>
      </c>
      <c r="G114" s="14">
        <v>0</v>
      </c>
      <c r="H114" s="99"/>
    </row>
    <row r="115" spans="1:9" ht="31.5" customHeight="1" x14ac:dyDescent="0.25">
      <c r="A115" s="3"/>
      <c r="B115" s="34"/>
      <c r="C115" s="51"/>
      <c r="D115" s="15" t="s">
        <v>30</v>
      </c>
      <c r="E115" s="14">
        <v>0</v>
      </c>
      <c r="F115" s="14">
        <v>0</v>
      </c>
      <c r="G115" s="14">
        <v>0</v>
      </c>
      <c r="H115" s="99"/>
    </row>
    <row r="116" spans="1:9" ht="31.5" customHeight="1" x14ac:dyDescent="0.25">
      <c r="A116" s="3"/>
      <c r="B116" s="35"/>
      <c r="C116" s="52"/>
      <c r="D116" s="87" t="s">
        <v>31</v>
      </c>
      <c r="E116" s="14" t="s">
        <v>37</v>
      </c>
      <c r="F116" s="14" t="s">
        <v>37</v>
      </c>
      <c r="G116" s="14" t="s">
        <v>37</v>
      </c>
      <c r="H116" s="100"/>
    </row>
    <row r="117" spans="1:9" ht="27" customHeight="1" x14ac:dyDescent="0.25">
      <c r="A117" s="3"/>
      <c r="B117" s="72" t="s">
        <v>54</v>
      </c>
      <c r="C117" s="72" t="s">
        <v>68</v>
      </c>
      <c r="D117" s="90" t="s">
        <v>24</v>
      </c>
      <c r="E117" s="102">
        <v>0</v>
      </c>
      <c r="F117" s="102">
        <v>0</v>
      </c>
      <c r="G117" s="14">
        <v>100</v>
      </c>
      <c r="H117" s="98"/>
    </row>
    <row r="118" spans="1:9" ht="27" customHeight="1" x14ac:dyDescent="0.25">
      <c r="A118" s="3"/>
      <c r="B118" s="74"/>
      <c r="C118" s="74"/>
      <c r="D118" s="15" t="s">
        <v>35</v>
      </c>
      <c r="E118" s="102">
        <v>0</v>
      </c>
      <c r="F118" s="102">
        <v>0</v>
      </c>
      <c r="G118" s="14">
        <v>100</v>
      </c>
      <c r="H118" s="99"/>
    </row>
    <row r="119" spans="1:9" ht="27" customHeight="1" x14ac:dyDescent="0.25">
      <c r="A119" s="3"/>
      <c r="B119" s="74"/>
      <c r="C119" s="74"/>
      <c r="D119" s="15" t="s">
        <v>36</v>
      </c>
      <c r="E119" s="14" t="s">
        <v>37</v>
      </c>
      <c r="F119" s="14" t="s">
        <v>37</v>
      </c>
      <c r="G119" s="14" t="s">
        <v>37</v>
      </c>
      <c r="H119" s="99"/>
    </row>
    <row r="120" spans="1:9" ht="27" customHeight="1" x14ac:dyDescent="0.25">
      <c r="A120" s="3"/>
      <c r="B120" s="74"/>
      <c r="C120" s="74"/>
      <c r="D120" s="15" t="s">
        <v>30</v>
      </c>
      <c r="E120" s="14" t="s">
        <v>37</v>
      </c>
      <c r="F120" s="14" t="s">
        <v>37</v>
      </c>
      <c r="G120" s="14" t="s">
        <v>37</v>
      </c>
      <c r="H120" s="99"/>
    </row>
    <row r="121" spans="1:9" ht="27" customHeight="1" x14ac:dyDescent="0.25">
      <c r="A121" s="3"/>
      <c r="B121" s="76"/>
      <c r="C121" s="76"/>
      <c r="D121" s="15" t="s">
        <v>31</v>
      </c>
      <c r="E121" s="14" t="s">
        <v>37</v>
      </c>
      <c r="F121" s="14" t="s">
        <v>37</v>
      </c>
      <c r="G121" s="14" t="s">
        <v>37</v>
      </c>
      <c r="H121" s="99"/>
    </row>
    <row r="122" spans="1:9" ht="15.75" customHeight="1" x14ac:dyDescent="0.25">
      <c r="A122" s="3"/>
      <c r="B122" s="72" t="s">
        <v>53</v>
      </c>
      <c r="C122" s="72" t="s">
        <v>70</v>
      </c>
      <c r="D122" s="90" t="s">
        <v>24</v>
      </c>
      <c r="E122" s="14">
        <v>1474.99</v>
      </c>
      <c r="F122" s="14">
        <v>1474.99</v>
      </c>
      <c r="G122" s="14">
        <f>F122/E122*100</f>
        <v>100</v>
      </c>
      <c r="H122" s="95" t="s">
        <v>83</v>
      </c>
      <c r="I122" s="31"/>
    </row>
    <row r="123" spans="1:9" ht="27.75" customHeight="1" x14ac:dyDescent="0.25">
      <c r="A123" s="3"/>
      <c r="B123" s="74"/>
      <c r="C123" s="74"/>
      <c r="D123" s="15" t="s">
        <v>35</v>
      </c>
      <c r="E123" s="14">
        <v>1474.99</v>
      </c>
      <c r="F123" s="14">
        <v>1474.99</v>
      </c>
      <c r="G123" s="14">
        <f>F123/E123*100</f>
        <v>100</v>
      </c>
      <c r="H123" s="95"/>
      <c r="I123" s="31"/>
    </row>
    <row r="124" spans="1:9" ht="27.75" customHeight="1" x14ac:dyDescent="0.25">
      <c r="A124" s="3"/>
      <c r="B124" s="74"/>
      <c r="C124" s="74"/>
      <c r="D124" s="15" t="s">
        <v>36</v>
      </c>
      <c r="E124" s="14" t="s">
        <v>37</v>
      </c>
      <c r="F124" s="14" t="s">
        <v>37</v>
      </c>
      <c r="G124" s="14" t="s">
        <v>37</v>
      </c>
      <c r="H124" s="95"/>
      <c r="I124" s="31"/>
    </row>
    <row r="125" spans="1:9" ht="27.75" customHeight="1" x14ac:dyDescent="0.25">
      <c r="A125" s="3"/>
      <c r="B125" s="74"/>
      <c r="C125" s="74"/>
      <c r="D125" s="15" t="s">
        <v>30</v>
      </c>
      <c r="E125" s="14" t="s">
        <v>37</v>
      </c>
      <c r="F125" s="14" t="s">
        <v>37</v>
      </c>
      <c r="G125" s="14" t="s">
        <v>37</v>
      </c>
      <c r="H125" s="95"/>
      <c r="I125" s="31"/>
    </row>
    <row r="126" spans="1:9" ht="27.75" customHeight="1" x14ac:dyDescent="0.25">
      <c r="A126" s="3"/>
      <c r="B126" s="74"/>
      <c r="C126" s="74"/>
      <c r="D126" s="15" t="s">
        <v>31</v>
      </c>
      <c r="E126" s="14" t="s">
        <v>37</v>
      </c>
      <c r="F126" s="14" t="s">
        <v>37</v>
      </c>
      <c r="G126" s="14" t="s">
        <v>37</v>
      </c>
      <c r="H126" s="95"/>
      <c r="I126" s="31"/>
    </row>
    <row r="127" spans="1:9" ht="16.5" customHeight="1" x14ac:dyDescent="0.25">
      <c r="A127" s="3"/>
      <c r="B127" s="33" t="s">
        <v>26</v>
      </c>
      <c r="C127" s="33" t="s">
        <v>13</v>
      </c>
      <c r="D127" s="90" t="s">
        <v>24</v>
      </c>
      <c r="E127" s="14">
        <v>0</v>
      </c>
      <c r="F127" s="14">
        <v>0</v>
      </c>
      <c r="G127" s="14">
        <v>0</v>
      </c>
      <c r="H127" s="101"/>
    </row>
    <row r="128" spans="1:9" ht="27.75" customHeight="1" x14ac:dyDescent="0.25">
      <c r="A128" s="3"/>
      <c r="B128" s="34"/>
      <c r="C128" s="34"/>
      <c r="D128" s="15" t="s">
        <v>35</v>
      </c>
      <c r="E128" s="14">
        <v>0</v>
      </c>
      <c r="F128" s="14">
        <v>0</v>
      </c>
      <c r="G128" s="14">
        <v>0</v>
      </c>
      <c r="H128" s="101"/>
    </row>
    <row r="129" spans="1:9" ht="27.75" customHeight="1" x14ac:dyDescent="0.25">
      <c r="A129" s="3"/>
      <c r="B129" s="34"/>
      <c r="C129" s="34"/>
      <c r="D129" s="15" t="s">
        <v>36</v>
      </c>
      <c r="E129" s="14">
        <v>0</v>
      </c>
      <c r="F129" s="14">
        <v>0</v>
      </c>
      <c r="G129" s="14">
        <v>0</v>
      </c>
      <c r="H129" s="101"/>
    </row>
    <row r="130" spans="1:9" ht="27.75" customHeight="1" x14ac:dyDescent="0.25">
      <c r="A130" s="3"/>
      <c r="B130" s="34"/>
      <c r="C130" s="34"/>
      <c r="D130" s="15" t="s">
        <v>45</v>
      </c>
      <c r="E130" s="14">
        <v>0</v>
      </c>
      <c r="F130" s="14">
        <v>0</v>
      </c>
      <c r="G130" s="14">
        <v>0</v>
      </c>
      <c r="H130" s="101"/>
    </row>
    <row r="131" spans="1:9" ht="27.75" customHeight="1" x14ac:dyDescent="0.25">
      <c r="A131" s="3"/>
      <c r="B131" s="35"/>
      <c r="C131" s="35"/>
      <c r="D131" s="15" t="s">
        <v>31</v>
      </c>
      <c r="E131" s="14" t="s">
        <v>37</v>
      </c>
      <c r="F131" s="14" t="s">
        <v>37</v>
      </c>
      <c r="G131" s="14"/>
      <c r="H131" s="101"/>
    </row>
    <row r="132" spans="1:9" ht="15" customHeight="1" x14ac:dyDescent="0.25">
      <c r="A132" s="3"/>
      <c r="B132" s="72" t="s">
        <v>54</v>
      </c>
      <c r="C132" s="72" t="s">
        <v>55</v>
      </c>
      <c r="D132" s="90" t="s">
        <v>24</v>
      </c>
      <c r="E132" s="14">
        <v>0</v>
      </c>
      <c r="F132" s="14">
        <v>0</v>
      </c>
      <c r="G132" s="14">
        <v>0</v>
      </c>
      <c r="H132" s="98"/>
    </row>
    <row r="133" spans="1:9" ht="27" customHeight="1" x14ac:dyDescent="0.25">
      <c r="A133" s="3"/>
      <c r="B133" s="74"/>
      <c r="C133" s="74"/>
      <c r="D133" s="15" t="s">
        <v>35</v>
      </c>
      <c r="E133" s="14">
        <v>0</v>
      </c>
      <c r="F133" s="14">
        <v>0</v>
      </c>
      <c r="G133" s="14">
        <v>0</v>
      </c>
      <c r="H133" s="99"/>
    </row>
    <row r="134" spans="1:9" ht="27" customHeight="1" x14ac:dyDescent="0.25">
      <c r="A134" s="3"/>
      <c r="B134" s="74"/>
      <c r="C134" s="74"/>
      <c r="D134" s="15" t="s">
        <v>36</v>
      </c>
      <c r="E134" s="14" t="s">
        <v>37</v>
      </c>
      <c r="F134" s="14" t="s">
        <v>37</v>
      </c>
      <c r="G134" s="14" t="s">
        <v>37</v>
      </c>
      <c r="H134" s="99"/>
    </row>
    <row r="135" spans="1:9" ht="27" customHeight="1" x14ac:dyDescent="0.25">
      <c r="A135" s="3"/>
      <c r="B135" s="74"/>
      <c r="C135" s="74"/>
      <c r="D135" s="15" t="s">
        <v>30</v>
      </c>
      <c r="E135" s="14" t="s">
        <v>37</v>
      </c>
      <c r="F135" s="14" t="s">
        <v>37</v>
      </c>
      <c r="G135" s="14" t="s">
        <v>37</v>
      </c>
      <c r="H135" s="99"/>
    </row>
    <row r="136" spans="1:9" ht="27" customHeight="1" x14ac:dyDescent="0.25">
      <c r="A136" s="3"/>
      <c r="B136" s="76"/>
      <c r="C136" s="76"/>
      <c r="D136" s="15" t="s">
        <v>31</v>
      </c>
      <c r="E136" s="14" t="s">
        <v>37</v>
      </c>
      <c r="F136" s="14" t="s">
        <v>37</v>
      </c>
      <c r="G136" s="14" t="s">
        <v>37</v>
      </c>
      <c r="H136" s="100"/>
    </row>
    <row r="137" spans="1:9" ht="15.75" customHeight="1" x14ac:dyDescent="0.25">
      <c r="A137" s="3"/>
      <c r="B137" s="33" t="s">
        <v>26</v>
      </c>
      <c r="C137" s="33" t="s">
        <v>17</v>
      </c>
      <c r="D137" s="90" t="s">
        <v>24</v>
      </c>
      <c r="E137" s="14">
        <f>E138</f>
        <v>203.54</v>
      </c>
      <c r="F137" s="14">
        <f>F138</f>
        <v>203.54</v>
      </c>
      <c r="G137" s="14">
        <f>F137/E137*100</f>
        <v>100</v>
      </c>
      <c r="H137" s="56" t="s">
        <v>109</v>
      </c>
      <c r="I137" s="56"/>
    </row>
    <row r="138" spans="1:9" ht="29.25" customHeight="1" x14ac:dyDescent="0.25">
      <c r="A138" s="3"/>
      <c r="B138" s="34"/>
      <c r="C138" s="34"/>
      <c r="D138" s="15" t="s">
        <v>35</v>
      </c>
      <c r="E138" s="14">
        <v>203.54</v>
      </c>
      <c r="F138" s="14">
        <v>203.54</v>
      </c>
      <c r="G138" s="14">
        <f>F138/E138*100</f>
        <v>100</v>
      </c>
      <c r="H138" s="57"/>
      <c r="I138" s="57"/>
    </row>
    <row r="139" spans="1:9" ht="29.25" customHeight="1" x14ac:dyDescent="0.25">
      <c r="A139" s="3"/>
      <c r="B139" s="34"/>
      <c r="C139" s="34"/>
      <c r="D139" s="15" t="s">
        <v>36</v>
      </c>
      <c r="E139" s="14">
        <v>0</v>
      </c>
      <c r="F139" s="14">
        <v>0</v>
      </c>
      <c r="G139" s="14">
        <v>0</v>
      </c>
      <c r="H139" s="57"/>
      <c r="I139" s="57"/>
    </row>
    <row r="140" spans="1:9" ht="29.25" customHeight="1" x14ac:dyDescent="0.25">
      <c r="A140" s="3"/>
      <c r="B140" s="34"/>
      <c r="C140" s="34"/>
      <c r="D140" s="15" t="s">
        <v>30</v>
      </c>
      <c r="E140" s="14">
        <v>0</v>
      </c>
      <c r="F140" s="14">
        <v>0</v>
      </c>
      <c r="G140" s="14">
        <v>0</v>
      </c>
      <c r="H140" s="57"/>
      <c r="I140" s="57"/>
    </row>
    <row r="141" spans="1:9" ht="57" customHeight="1" x14ac:dyDescent="0.25">
      <c r="A141" s="3"/>
      <c r="B141" s="35"/>
      <c r="C141" s="35"/>
      <c r="D141" s="15" t="s">
        <v>31</v>
      </c>
      <c r="E141" s="14" t="s">
        <v>37</v>
      </c>
      <c r="F141" s="14" t="s">
        <v>37</v>
      </c>
      <c r="G141" s="14" t="s">
        <v>37</v>
      </c>
      <c r="H141" s="58"/>
      <c r="I141" s="58"/>
    </row>
    <row r="142" spans="1:9" ht="19.5" customHeight="1" x14ac:dyDescent="0.25">
      <c r="A142" s="55"/>
      <c r="B142" s="33" t="s">
        <v>26</v>
      </c>
      <c r="C142" s="33" t="s">
        <v>21</v>
      </c>
      <c r="D142" s="15" t="s">
        <v>24</v>
      </c>
      <c r="E142" s="14">
        <f>E143</f>
        <v>9880</v>
      </c>
      <c r="F142" s="14">
        <f>F143</f>
        <v>3129.13</v>
      </c>
      <c r="G142" s="14">
        <f t="shared" ref="G142:G148" si="5">F142/E142*100</f>
        <v>31.671356275303648</v>
      </c>
      <c r="H142" s="95"/>
    </row>
    <row r="143" spans="1:9" ht="27.75" customHeight="1" x14ac:dyDescent="0.25">
      <c r="A143" s="55"/>
      <c r="B143" s="34"/>
      <c r="C143" s="34"/>
      <c r="D143" s="15" t="s">
        <v>35</v>
      </c>
      <c r="E143" s="14">
        <f>E148+E153+E158</f>
        <v>9880</v>
      </c>
      <c r="F143" s="14">
        <f>F148+F153+F158</f>
        <v>3129.13</v>
      </c>
      <c r="G143" s="14">
        <f t="shared" si="5"/>
        <v>31.671356275303648</v>
      </c>
      <c r="H143" s="95"/>
    </row>
    <row r="144" spans="1:9" ht="27.75" customHeight="1" x14ac:dyDescent="0.25">
      <c r="A144" s="55"/>
      <c r="B144" s="34"/>
      <c r="C144" s="34"/>
      <c r="D144" s="15" t="s">
        <v>36</v>
      </c>
      <c r="E144" s="14">
        <v>0</v>
      </c>
      <c r="F144" s="14">
        <v>0</v>
      </c>
      <c r="G144" s="14">
        <v>0</v>
      </c>
      <c r="H144" s="95"/>
    </row>
    <row r="145" spans="1:8" ht="27.75" customHeight="1" x14ac:dyDescent="0.25">
      <c r="A145" s="55"/>
      <c r="B145" s="34"/>
      <c r="C145" s="34"/>
      <c r="D145" s="15" t="s">
        <v>45</v>
      </c>
      <c r="E145" s="14">
        <v>0</v>
      </c>
      <c r="F145" s="14">
        <v>0</v>
      </c>
      <c r="G145" s="14">
        <v>0</v>
      </c>
      <c r="H145" s="95"/>
    </row>
    <row r="146" spans="1:8" ht="27.75" customHeight="1" x14ac:dyDescent="0.25">
      <c r="A146" s="55"/>
      <c r="B146" s="35"/>
      <c r="C146" s="35"/>
      <c r="D146" s="15" t="s">
        <v>31</v>
      </c>
      <c r="E146" s="14" t="s">
        <v>37</v>
      </c>
      <c r="F146" s="14" t="s">
        <v>37</v>
      </c>
      <c r="G146" s="14" t="s">
        <v>37</v>
      </c>
      <c r="H146" s="62"/>
    </row>
    <row r="147" spans="1:8" ht="15.75" customHeight="1" x14ac:dyDescent="0.25">
      <c r="A147" s="55"/>
      <c r="B147" s="92" t="s">
        <v>54</v>
      </c>
      <c r="C147" s="72" t="s">
        <v>56</v>
      </c>
      <c r="D147" s="15" t="s">
        <v>24</v>
      </c>
      <c r="E147" s="14">
        <v>7804.33</v>
      </c>
      <c r="F147" s="14">
        <v>1053.46</v>
      </c>
      <c r="G147" s="77">
        <f t="shared" si="5"/>
        <v>13.49840409106227</v>
      </c>
      <c r="H147" s="62" t="s">
        <v>84</v>
      </c>
    </row>
    <row r="148" spans="1:8" ht="28.5" customHeight="1" x14ac:dyDescent="0.25">
      <c r="A148" s="55"/>
      <c r="B148" s="93"/>
      <c r="C148" s="74"/>
      <c r="D148" s="15" t="s">
        <v>28</v>
      </c>
      <c r="E148" s="14">
        <v>7804.33</v>
      </c>
      <c r="F148" s="14">
        <v>1053.46</v>
      </c>
      <c r="G148" s="77">
        <f t="shared" si="5"/>
        <v>13.49840409106227</v>
      </c>
      <c r="H148" s="57"/>
    </row>
    <row r="149" spans="1:8" ht="28.5" customHeight="1" x14ac:dyDescent="0.25">
      <c r="A149" s="55"/>
      <c r="B149" s="93"/>
      <c r="C149" s="74"/>
      <c r="D149" s="15" t="s">
        <v>29</v>
      </c>
      <c r="E149" s="14" t="s">
        <v>37</v>
      </c>
      <c r="F149" s="14" t="s">
        <v>37</v>
      </c>
      <c r="G149" s="14" t="s">
        <v>37</v>
      </c>
      <c r="H149" s="57"/>
    </row>
    <row r="150" spans="1:8" ht="28.5" customHeight="1" x14ac:dyDescent="0.25">
      <c r="A150" s="55"/>
      <c r="B150" s="93"/>
      <c r="C150" s="74"/>
      <c r="D150" s="15" t="s">
        <v>45</v>
      </c>
      <c r="E150" s="14" t="s">
        <v>37</v>
      </c>
      <c r="F150" s="14" t="s">
        <v>37</v>
      </c>
      <c r="G150" s="14" t="s">
        <v>37</v>
      </c>
      <c r="H150" s="57"/>
    </row>
    <row r="151" spans="1:8" ht="28.5" customHeight="1" x14ac:dyDescent="0.25">
      <c r="A151" s="55"/>
      <c r="B151" s="94"/>
      <c r="C151" s="76"/>
      <c r="D151" s="87" t="s">
        <v>31</v>
      </c>
      <c r="E151" s="14" t="s">
        <v>37</v>
      </c>
      <c r="F151" s="14" t="s">
        <v>37</v>
      </c>
      <c r="G151" s="14" t="s">
        <v>37</v>
      </c>
      <c r="H151" s="57"/>
    </row>
    <row r="152" spans="1:8" ht="18" customHeight="1" x14ac:dyDescent="0.25">
      <c r="A152" s="4"/>
      <c r="B152" s="92" t="s">
        <v>54</v>
      </c>
      <c r="C152" s="72" t="s">
        <v>57</v>
      </c>
      <c r="D152" s="15" t="s">
        <v>24</v>
      </c>
      <c r="E152" s="14">
        <v>126.39</v>
      </c>
      <c r="F152" s="14">
        <v>126.39</v>
      </c>
      <c r="G152" s="91">
        <f>F152/E152*100</f>
        <v>100</v>
      </c>
      <c r="H152" s="95" t="s">
        <v>85</v>
      </c>
    </row>
    <row r="153" spans="1:8" ht="27.75" customHeight="1" x14ac:dyDescent="0.25">
      <c r="A153" s="4"/>
      <c r="B153" s="96"/>
      <c r="C153" s="74"/>
      <c r="D153" s="15" t="s">
        <v>28</v>
      </c>
      <c r="E153" s="14">
        <v>126.39</v>
      </c>
      <c r="F153" s="14">
        <v>126.39</v>
      </c>
      <c r="G153" s="91">
        <f>F153/E153*100</f>
        <v>100</v>
      </c>
      <c r="H153" s="95"/>
    </row>
    <row r="154" spans="1:8" ht="27.75" customHeight="1" x14ac:dyDescent="0.25">
      <c r="A154" s="4"/>
      <c r="B154" s="96"/>
      <c r="C154" s="74"/>
      <c r="D154" s="15" t="s">
        <v>29</v>
      </c>
      <c r="E154" s="14">
        <v>0</v>
      </c>
      <c r="F154" s="14">
        <v>0</v>
      </c>
      <c r="G154" s="14">
        <v>0</v>
      </c>
      <c r="H154" s="95"/>
    </row>
    <row r="155" spans="1:8" ht="27.75" customHeight="1" x14ac:dyDescent="0.25">
      <c r="A155" s="4"/>
      <c r="B155" s="96"/>
      <c r="C155" s="74"/>
      <c r="D155" s="15" t="s">
        <v>30</v>
      </c>
      <c r="E155" s="14">
        <v>0</v>
      </c>
      <c r="F155" s="14">
        <v>0</v>
      </c>
      <c r="G155" s="14">
        <v>0</v>
      </c>
      <c r="H155" s="95"/>
    </row>
    <row r="156" spans="1:8" ht="27.75" customHeight="1" x14ac:dyDescent="0.25">
      <c r="A156" s="2"/>
      <c r="B156" s="97"/>
      <c r="C156" s="76"/>
      <c r="D156" s="15" t="s">
        <v>31</v>
      </c>
      <c r="E156" s="14">
        <v>0</v>
      </c>
      <c r="F156" s="14">
        <v>0</v>
      </c>
      <c r="G156" s="14">
        <v>0</v>
      </c>
      <c r="H156" s="95"/>
    </row>
    <row r="157" spans="1:8" ht="19.5" customHeight="1" x14ac:dyDescent="0.25">
      <c r="A157" s="2"/>
      <c r="B157" s="92" t="s">
        <v>54</v>
      </c>
      <c r="C157" s="72" t="s">
        <v>22</v>
      </c>
      <c r="D157" s="15" t="s">
        <v>24</v>
      </c>
      <c r="E157" s="14">
        <v>1949.28</v>
      </c>
      <c r="F157" s="14">
        <v>1949.28</v>
      </c>
      <c r="G157" s="14">
        <f>F157/E157*100</f>
        <v>100</v>
      </c>
      <c r="H157" s="62" t="s">
        <v>86</v>
      </c>
    </row>
    <row r="158" spans="1:8" ht="26.25" customHeight="1" x14ac:dyDescent="0.25">
      <c r="A158" s="2"/>
      <c r="B158" s="96"/>
      <c r="C158" s="74"/>
      <c r="D158" s="15" t="s">
        <v>28</v>
      </c>
      <c r="E158" s="14">
        <v>1949.28</v>
      </c>
      <c r="F158" s="14">
        <v>1949.28</v>
      </c>
      <c r="G158" s="14">
        <f>F158/E158*100</f>
        <v>100</v>
      </c>
      <c r="H158" s="57"/>
    </row>
    <row r="159" spans="1:8" ht="26.25" customHeight="1" x14ac:dyDescent="0.25">
      <c r="A159" s="2"/>
      <c r="B159" s="96"/>
      <c r="C159" s="74"/>
      <c r="D159" s="15" t="s">
        <v>29</v>
      </c>
      <c r="E159" s="14" t="s">
        <v>37</v>
      </c>
      <c r="F159" s="14" t="s">
        <v>37</v>
      </c>
      <c r="G159" s="14" t="s">
        <v>37</v>
      </c>
      <c r="H159" s="57"/>
    </row>
    <row r="160" spans="1:8" ht="26.25" customHeight="1" x14ac:dyDescent="0.25">
      <c r="A160" s="2"/>
      <c r="B160" s="96"/>
      <c r="C160" s="74"/>
      <c r="D160" s="15" t="s">
        <v>30</v>
      </c>
      <c r="E160" s="14" t="s">
        <v>37</v>
      </c>
      <c r="F160" s="14" t="s">
        <v>37</v>
      </c>
      <c r="G160" s="14" t="s">
        <v>37</v>
      </c>
      <c r="H160" s="57"/>
    </row>
    <row r="161" spans="1:8" ht="26.25" customHeight="1" x14ac:dyDescent="0.25">
      <c r="A161" s="2"/>
      <c r="B161" s="97"/>
      <c r="C161" s="76"/>
      <c r="D161" s="15" t="s">
        <v>31</v>
      </c>
      <c r="E161" s="14" t="s">
        <v>37</v>
      </c>
      <c r="F161" s="14" t="s">
        <v>37</v>
      </c>
      <c r="G161" s="14" t="s">
        <v>37</v>
      </c>
      <c r="H161" s="58"/>
    </row>
    <row r="162" spans="1:8" ht="18" customHeight="1" x14ac:dyDescent="0.25">
      <c r="A162" s="2"/>
      <c r="B162" s="33" t="s">
        <v>26</v>
      </c>
      <c r="C162" s="33" t="s">
        <v>73</v>
      </c>
      <c r="D162" s="15" t="s">
        <v>24</v>
      </c>
      <c r="E162" s="14">
        <v>3442.56</v>
      </c>
      <c r="F162" s="14">
        <v>3442.56</v>
      </c>
      <c r="G162" s="91">
        <f>F162/E162*100</f>
        <v>100</v>
      </c>
      <c r="H162" s="62"/>
    </row>
    <row r="163" spans="1:8" ht="25.5" x14ac:dyDescent="0.25">
      <c r="A163" s="2"/>
      <c r="B163" s="34"/>
      <c r="C163" s="34"/>
      <c r="D163" s="15" t="s">
        <v>28</v>
      </c>
      <c r="E163" s="14">
        <v>3442.56</v>
      </c>
      <c r="F163" s="14">
        <v>3442.56</v>
      </c>
      <c r="G163" s="91">
        <f>F163/E163*100</f>
        <v>100</v>
      </c>
      <c r="H163" s="57"/>
    </row>
    <row r="164" spans="1:8" ht="25.5" x14ac:dyDescent="0.25">
      <c r="A164" s="2"/>
      <c r="B164" s="34"/>
      <c r="C164" s="34"/>
      <c r="D164" s="15" t="s">
        <v>29</v>
      </c>
      <c r="E164" s="14">
        <v>0</v>
      </c>
      <c r="F164" s="14">
        <v>0</v>
      </c>
      <c r="G164" s="14">
        <v>0</v>
      </c>
      <c r="H164" s="57"/>
    </row>
    <row r="165" spans="1:8" ht="25.5" x14ac:dyDescent="0.25">
      <c r="A165" s="2"/>
      <c r="B165" s="34"/>
      <c r="C165" s="34"/>
      <c r="D165" s="15" t="s">
        <v>30</v>
      </c>
      <c r="E165" s="14">
        <v>0</v>
      </c>
      <c r="F165" s="14">
        <v>0</v>
      </c>
      <c r="G165" s="14">
        <v>0</v>
      </c>
      <c r="H165" s="57"/>
    </row>
    <row r="166" spans="1:8" ht="29.25" customHeight="1" x14ac:dyDescent="0.25">
      <c r="A166" s="2"/>
      <c r="B166" s="35"/>
      <c r="C166" s="35"/>
      <c r="D166" s="15" t="s">
        <v>31</v>
      </c>
      <c r="E166" s="14" t="s">
        <v>37</v>
      </c>
      <c r="F166" s="14" t="s">
        <v>37</v>
      </c>
      <c r="G166" s="14" t="s">
        <v>37</v>
      </c>
      <c r="H166" s="58"/>
    </row>
    <row r="167" spans="1:8" ht="21" customHeight="1" x14ac:dyDescent="0.25">
      <c r="A167" s="2"/>
      <c r="B167" s="72" t="s">
        <v>54</v>
      </c>
      <c r="C167" s="72" t="s">
        <v>58</v>
      </c>
      <c r="D167" s="15" t="s">
        <v>24</v>
      </c>
      <c r="E167" s="14">
        <v>916</v>
      </c>
      <c r="F167" s="14">
        <v>916</v>
      </c>
      <c r="G167" s="91">
        <f>F167/E167*100</f>
        <v>100</v>
      </c>
      <c r="H167" s="78" t="s">
        <v>87</v>
      </c>
    </row>
    <row r="168" spans="1:8" ht="25.5" x14ac:dyDescent="0.25">
      <c r="A168" s="2"/>
      <c r="B168" s="74"/>
      <c r="C168" s="74"/>
      <c r="D168" s="15" t="s">
        <v>28</v>
      </c>
      <c r="E168" s="14">
        <v>916</v>
      </c>
      <c r="F168" s="14">
        <v>916</v>
      </c>
      <c r="G168" s="91">
        <f>F168/E168*100</f>
        <v>100</v>
      </c>
      <c r="H168" s="57"/>
    </row>
    <row r="169" spans="1:8" ht="25.5" x14ac:dyDescent="0.25">
      <c r="A169" s="2"/>
      <c r="B169" s="74"/>
      <c r="C169" s="74"/>
      <c r="D169" s="15" t="s">
        <v>29</v>
      </c>
      <c r="E169" s="14" t="s">
        <v>37</v>
      </c>
      <c r="F169" s="14" t="s">
        <v>37</v>
      </c>
      <c r="G169" s="14" t="s">
        <v>37</v>
      </c>
      <c r="H169" s="57"/>
    </row>
    <row r="170" spans="1:8" ht="25.5" x14ac:dyDescent="0.25">
      <c r="A170" s="2"/>
      <c r="B170" s="74"/>
      <c r="C170" s="74"/>
      <c r="D170" s="15" t="s">
        <v>30</v>
      </c>
      <c r="E170" s="14" t="s">
        <v>37</v>
      </c>
      <c r="F170" s="14" t="s">
        <v>37</v>
      </c>
      <c r="G170" s="14" t="s">
        <v>37</v>
      </c>
      <c r="H170" s="57"/>
    </row>
    <row r="171" spans="1:8" ht="55.5" customHeight="1" x14ac:dyDescent="0.25">
      <c r="A171" s="2"/>
      <c r="B171" s="76"/>
      <c r="C171" s="76"/>
      <c r="D171" s="15" t="s">
        <v>31</v>
      </c>
      <c r="E171" s="14" t="s">
        <v>37</v>
      </c>
      <c r="F171" s="14" t="s">
        <v>37</v>
      </c>
      <c r="G171" s="14" t="s">
        <v>37</v>
      </c>
      <c r="H171" s="58"/>
    </row>
    <row r="172" spans="1:8" ht="20.25" customHeight="1" x14ac:dyDescent="0.25">
      <c r="A172" s="2"/>
      <c r="B172" s="72" t="s">
        <v>54</v>
      </c>
      <c r="C172" s="72" t="s">
        <v>59</v>
      </c>
      <c r="D172" s="15" t="s">
        <v>24</v>
      </c>
      <c r="E172" s="14">
        <v>2526.56</v>
      </c>
      <c r="F172" s="14">
        <v>2526.56</v>
      </c>
      <c r="G172" s="14">
        <f>F172/E172*100</f>
        <v>100</v>
      </c>
      <c r="H172" s="78" t="s">
        <v>88</v>
      </c>
    </row>
    <row r="173" spans="1:8" ht="27.75" customHeight="1" x14ac:dyDescent="0.25">
      <c r="A173" s="2"/>
      <c r="B173" s="74"/>
      <c r="C173" s="74"/>
      <c r="D173" s="15" t="s">
        <v>28</v>
      </c>
      <c r="E173" s="14">
        <v>2526.56</v>
      </c>
      <c r="F173" s="14">
        <v>2526.56</v>
      </c>
      <c r="G173" s="14">
        <f>F173/E173*100</f>
        <v>100</v>
      </c>
      <c r="H173" s="57"/>
    </row>
    <row r="174" spans="1:8" ht="27.75" customHeight="1" x14ac:dyDescent="0.25">
      <c r="A174" s="2"/>
      <c r="B174" s="74"/>
      <c r="C174" s="74"/>
      <c r="D174" s="15" t="s">
        <v>29</v>
      </c>
      <c r="E174" s="91" t="s">
        <v>37</v>
      </c>
      <c r="F174" s="91" t="s">
        <v>37</v>
      </c>
      <c r="G174" s="91" t="s">
        <v>37</v>
      </c>
      <c r="H174" s="57"/>
    </row>
    <row r="175" spans="1:8" ht="27.75" customHeight="1" x14ac:dyDescent="0.25">
      <c r="A175" s="2"/>
      <c r="B175" s="74"/>
      <c r="C175" s="74"/>
      <c r="D175" s="15" t="s">
        <v>45</v>
      </c>
      <c r="E175" s="91" t="s">
        <v>37</v>
      </c>
      <c r="F175" s="91" t="s">
        <v>37</v>
      </c>
      <c r="G175" s="91" t="s">
        <v>37</v>
      </c>
      <c r="H175" s="57"/>
    </row>
    <row r="176" spans="1:8" ht="33.75" customHeight="1" x14ac:dyDescent="0.25">
      <c r="A176" s="2"/>
      <c r="B176" s="76"/>
      <c r="C176" s="76"/>
      <c r="D176" s="15" t="s">
        <v>31</v>
      </c>
      <c r="E176" s="91" t="s">
        <v>37</v>
      </c>
      <c r="F176" s="91" t="s">
        <v>37</v>
      </c>
      <c r="G176" s="91" t="s">
        <v>37</v>
      </c>
      <c r="H176" s="58"/>
    </row>
    <row r="177" spans="1:8" ht="21" customHeight="1" x14ac:dyDescent="0.25">
      <c r="A177" s="2"/>
      <c r="B177" s="33" t="s">
        <v>26</v>
      </c>
      <c r="C177" s="33" t="s">
        <v>18</v>
      </c>
      <c r="D177" s="15" t="s">
        <v>24</v>
      </c>
      <c r="E177" s="14">
        <f>E178</f>
        <v>29.17</v>
      </c>
      <c r="F177" s="14">
        <f>F178</f>
        <v>29.17</v>
      </c>
      <c r="G177" s="14">
        <f>F177/E177*100</f>
        <v>100</v>
      </c>
      <c r="H177" s="62"/>
    </row>
    <row r="178" spans="1:8" ht="27.75" customHeight="1" x14ac:dyDescent="0.25">
      <c r="A178" s="2"/>
      <c r="B178" s="34"/>
      <c r="C178" s="34"/>
      <c r="D178" s="15" t="s">
        <v>28</v>
      </c>
      <c r="E178" s="14">
        <f>E183+E188+E193</f>
        <v>29.17</v>
      </c>
      <c r="F178" s="14">
        <f>F183+F188+F193</f>
        <v>29.17</v>
      </c>
      <c r="G178" s="14">
        <f t="shared" ref="G178:G207" si="6">F178/E178*100</f>
        <v>100</v>
      </c>
      <c r="H178" s="57"/>
    </row>
    <row r="179" spans="1:8" ht="27.75" customHeight="1" x14ac:dyDescent="0.25">
      <c r="A179" s="2"/>
      <c r="B179" s="34"/>
      <c r="C179" s="34"/>
      <c r="D179" s="15" t="s">
        <v>29</v>
      </c>
      <c r="E179" s="14">
        <v>0</v>
      </c>
      <c r="F179" s="14">
        <v>0</v>
      </c>
      <c r="G179" s="14">
        <v>0</v>
      </c>
      <c r="H179" s="57"/>
    </row>
    <row r="180" spans="1:8" ht="27.75" customHeight="1" x14ac:dyDescent="0.25">
      <c r="A180" s="2"/>
      <c r="B180" s="34"/>
      <c r="C180" s="34"/>
      <c r="D180" s="15" t="s">
        <v>45</v>
      </c>
      <c r="E180" s="14">
        <v>0</v>
      </c>
      <c r="F180" s="14">
        <v>0</v>
      </c>
      <c r="G180" s="14">
        <v>0</v>
      </c>
      <c r="H180" s="57"/>
    </row>
    <row r="181" spans="1:8" ht="27.75" customHeight="1" x14ac:dyDescent="0.25">
      <c r="A181" s="2"/>
      <c r="B181" s="35"/>
      <c r="C181" s="35"/>
      <c r="D181" s="15" t="s">
        <v>31</v>
      </c>
      <c r="E181" s="14" t="s">
        <v>37</v>
      </c>
      <c r="F181" s="14" t="s">
        <v>37</v>
      </c>
      <c r="G181" s="14" t="s">
        <v>37</v>
      </c>
      <c r="H181" s="58"/>
    </row>
    <row r="182" spans="1:8" ht="19.5" customHeight="1" x14ac:dyDescent="0.25">
      <c r="A182" s="2"/>
      <c r="B182" s="72" t="s">
        <v>53</v>
      </c>
      <c r="C182" s="72" t="s">
        <v>19</v>
      </c>
      <c r="D182" s="15" t="s">
        <v>24</v>
      </c>
      <c r="E182" s="91">
        <f>E183</f>
        <v>24.17</v>
      </c>
      <c r="F182" s="91">
        <f>F183</f>
        <v>24.17</v>
      </c>
      <c r="G182" s="14">
        <f t="shared" si="6"/>
        <v>100</v>
      </c>
      <c r="H182" s="62" t="s">
        <v>105</v>
      </c>
    </row>
    <row r="183" spans="1:8" ht="27" customHeight="1" x14ac:dyDescent="0.25">
      <c r="A183" s="2"/>
      <c r="B183" s="74"/>
      <c r="C183" s="74"/>
      <c r="D183" s="15" t="s">
        <v>28</v>
      </c>
      <c r="E183" s="91">
        <v>24.17</v>
      </c>
      <c r="F183" s="91">
        <v>24.17</v>
      </c>
      <c r="G183" s="14">
        <f t="shared" si="6"/>
        <v>100</v>
      </c>
      <c r="H183" s="57"/>
    </row>
    <row r="184" spans="1:8" ht="27" customHeight="1" x14ac:dyDescent="0.25">
      <c r="A184" s="2"/>
      <c r="B184" s="74"/>
      <c r="C184" s="74"/>
      <c r="D184" s="15" t="s">
        <v>29</v>
      </c>
      <c r="E184" s="14" t="s">
        <v>37</v>
      </c>
      <c r="F184" s="14" t="s">
        <v>37</v>
      </c>
      <c r="G184" s="14" t="s">
        <v>37</v>
      </c>
      <c r="H184" s="57"/>
    </row>
    <row r="185" spans="1:8" ht="27" customHeight="1" x14ac:dyDescent="0.25">
      <c r="A185" s="2"/>
      <c r="B185" s="74"/>
      <c r="C185" s="74"/>
      <c r="D185" s="15" t="s">
        <v>45</v>
      </c>
      <c r="E185" s="14" t="s">
        <v>37</v>
      </c>
      <c r="F185" s="14" t="s">
        <v>37</v>
      </c>
      <c r="G185" s="14" t="s">
        <v>37</v>
      </c>
      <c r="H185" s="57"/>
    </row>
    <row r="186" spans="1:8" ht="27" customHeight="1" x14ac:dyDescent="0.25">
      <c r="A186" s="2"/>
      <c r="B186" s="76"/>
      <c r="C186" s="76"/>
      <c r="D186" s="15" t="s">
        <v>31</v>
      </c>
      <c r="E186" s="14" t="s">
        <v>37</v>
      </c>
      <c r="F186" s="14" t="s">
        <v>37</v>
      </c>
      <c r="G186" s="14" t="s">
        <v>37</v>
      </c>
      <c r="H186" s="58"/>
    </row>
    <row r="187" spans="1:8" x14ac:dyDescent="0.25">
      <c r="A187" s="2"/>
      <c r="B187" s="72" t="s">
        <v>54</v>
      </c>
      <c r="C187" s="72" t="s">
        <v>61</v>
      </c>
      <c r="D187" s="90" t="s">
        <v>24</v>
      </c>
      <c r="E187" s="14">
        <v>5</v>
      </c>
      <c r="F187" s="14">
        <v>5</v>
      </c>
      <c r="G187" s="14">
        <f t="shared" si="6"/>
        <v>100</v>
      </c>
      <c r="H187" s="62" t="s">
        <v>104</v>
      </c>
    </row>
    <row r="188" spans="1:8" ht="25.5" x14ac:dyDescent="0.25">
      <c r="A188" s="2"/>
      <c r="B188" s="74"/>
      <c r="C188" s="74"/>
      <c r="D188" s="15" t="s">
        <v>35</v>
      </c>
      <c r="E188" s="14">
        <v>5</v>
      </c>
      <c r="F188" s="14">
        <v>5</v>
      </c>
      <c r="G188" s="14">
        <f t="shared" si="6"/>
        <v>100</v>
      </c>
      <c r="H188" s="57"/>
    </row>
    <row r="189" spans="1:8" ht="25.5" x14ac:dyDescent="0.25">
      <c r="A189" s="2"/>
      <c r="B189" s="74"/>
      <c r="C189" s="74"/>
      <c r="D189" s="15" t="s">
        <v>36</v>
      </c>
      <c r="E189" s="14" t="s">
        <v>37</v>
      </c>
      <c r="F189" s="14" t="s">
        <v>37</v>
      </c>
      <c r="G189" s="14" t="s">
        <v>37</v>
      </c>
      <c r="H189" s="57"/>
    </row>
    <row r="190" spans="1:8" ht="25.5" x14ac:dyDescent="0.25">
      <c r="A190" s="2"/>
      <c r="B190" s="74"/>
      <c r="C190" s="74"/>
      <c r="D190" s="15" t="s">
        <v>30</v>
      </c>
      <c r="E190" s="14" t="s">
        <v>37</v>
      </c>
      <c r="F190" s="14" t="s">
        <v>37</v>
      </c>
      <c r="G190" s="14" t="s">
        <v>37</v>
      </c>
      <c r="H190" s="57"/>
    </row>
    <row r="191" spans="1:8" ht="29.25" customHeight="1" x14ac:dyDescent="0.25">
      <c r="A191" s="2"/>
      <c r="B191" s="76"/>
      <c r="C191" s="76"/>
      <c r="D191" s="15" t="s">
        <v>31</v>
      </c>
      <c r="E191" s="14" t="s">
        <v>37</v>
      </c>
      <c r="F191" s="14" t="s">
        <v>37</v>
      </c>
      <c r="G191" s="14" t="s">
        <v>37</v>
      </c>
      <c r="H191" s="58"/>
    </row>
    <row r="192" spans="1:8" ht="18.75" customHeight="1" x14ac:dyDescent="0.25">
      <c r="A192" s="2"/>
      <c r="B192" s="72" t="s">
        <v>54</v>
      </c>
      <c r="C192" s="72" t="s">
        <v>20</v>
      </c>
      <c r="D192" s="90" t="s">
        <v>24</v>
      </c>
      <c r="E192" s="14">
        <v>0</v>
      </c>
      <c r="F192" s="14">
        <v>0</v>
      </c>
      <c r="G192" s="14" t="s">
        <v>37</v>
      </c>
      <c r="H192" s="62"/>
    </row>
    <row r="193" spans="1:9" ht="30.75" customHeight="1" x14ac:dyDescent="0.25">
      <c r="A193" s="2"/>
      <c r="B193" s="74"/>
      <c r="C193" s="74"/>
      <c r="D193" s="15" t="s">
        <v>35</v>
      </c>
      <c r="E193" s="14">
        <v>0</v>
      </c>
      <c r="F193" s="14">
        <v>0</v>
      </c>
      <c r="G193" s="14" t="s">
        <v>37</v>
      </c>
      <c r="H193" s="57"/>
    </row>
    <row r="194" spans="1:9" ht="30.75" customHeight="1" x14ac:dyDescent="0.25">
      <c r="A194" s="2"/>
      <c r="B194" s="74"/>
      <c r="C194" s="74"/>
      <c r="D194" s="15" t="s">
        <v>36</v>
      </c>
      <c r="E194" s="14" t="s">
        <v>37</v>
      </c>
      <c r="F194" s="14" t="s">
        <v>37</v>
      </c>
      <c r="G194" s="14" t="s">
        <v>37</v>
      </c>
      <c r="H194" s="57"/>
    </row>
    <row r="195" spans="1:9" ht="30.75" customHeight="1" x14ac:dyDescent="0.25">
      <c r="A195" s="2"/>
      <c r="B195" s="74"/>
      <c r="C195" s="74"/>
      <c r="D195" s="15" t="s">
        <v>30</v>
      </c>
      <c r="E195" s="14" t="s">
        <v>37</v>
      </c>
      <c r="F195" s="14" t="s">
        <v>37</v>
      </c>
      <c r="G195" s="14" t="s">
        <v>37</v>
      </c>
      <c r="H195" s="57"/>
    </row>
    <row r="196" spans="1:9" ht="30.75" customHeight="1" x14ac:dyDescent="0.25">
      <c r="A196" s="2"/>
      <c r="B196" s="76"/>
      <c r="C196" s="76"/>
      <c r="D196" s="15" t="s">
        <v>31</v>
      </c>
      <c r="E196" s="14" t="s">
        <v>37</v>
      </c>
      <c r="F196" s="14" t="s">
        <v>37</v>
      </c>
      <c r="G196" s="14" t="s">
        <v>37</v>
      </c>
      <c r="H196" s="58"/>
    </row>
    <row r="197" spans="1:9" ht="19.5" customHeight="1" x14ac:dyDescent="0.25">
      <c r="A197" s="2"/>
      <c r="B197" s="59" t="s">
        <v>60</v>
      </c>
      <c r="C197" s="33" t="s">
        <v>116</v>
      </c>
      <c r="D197" s="90" t="s">
        <v>24</v>
      </c>
      <c r="E197" s="14">
        <f>E198+E199+E200</f>
        <v>1497.78</v>
      </c>
      <c r="F197" s="14">
        <f>F198+F199+F200</f>
        <v>1497.78</v>
      </c>
      <c r="G197" s="14">
        <f t="shared" si="6"/>
        <v>100</v>
      </c>
      <c r="H197" s="62"/>
    </row>
    <row r="198" spans="1:9" ht="29.25" customHeight="1" x14ac:dyDescent="0.25">
      <c r="A198" s="2"/>
      <c r="B198" s="60"/>
      <c r="C198" s="34"/>
      <c r="D198" s="15" t="s">
        <v>35</v>
      </c>
      <c r="E198" s="14">
        <v>764.78</v>
      </c>
      <c r="F198" s="14">
        <v>764.78</v>
      </c>
      <c r="G198" s="14">
        <f t="shared" si="6"/>
        <v>100</v>
      </c>
      <c r="H198" s="57"/>
    </row>
    <row r="199" spans="1:9" ht="29.25" customHeight="1" x14ac:dyDescent="0.25">
      <c r="A199" s="2"/>
      <c r="B199" s="60"/>
      <c r="C199" s="34"/>
      <c r="D199" s="15" t="s">
        <v>36</v>
      </c>
      <c r="E199" s="14">
        <v>374.31</v>
      </c>
      <c r="F199" s="14">
        <v>374.31</v>
      </c>
      <c r="G199" s="14">
        <f t="shared" si="6"/>
        <v>100</v>
      </c>
      <c r="H199" s="57"/>
    </row>
    <row r="200" spans="1:9" ht="29.25" customHeight="1" x14ac:dyDescent="0.25">
      <c r="A200" s="2"/>
      <c r="B200" s="60"/>
      <c r="C200" s="34"/>
      <c r="D200" s="15" t="s">
        <v>45</v>
      </c>
      <c r="E200" s="14">
        <v>358.69</v>
      </c>
      <c r="F200" s="14">
        <v>358.69</v>
      </c>
      <c r="G200" s="14">
        <f t="shared" si="6"/>
        <v>100</v>
      </c>
      <c r="H200" s="57"/>
    </row>
    <row r="201" spans="1:9" ht="29.25" customHeight="1" x14ac:dyDescent="0.25">
      <c r="A201" s="2"/>
      <c r="B201" s="61"/>
      <c r="C201" s="35"/>
      <c r="D201" s="15" t="s">
        <v>31</v>
      </c>
      <c r="E201" s="14" t="s">
        <v>37</v>
      </c>
      <c r="F201" s="14" t="s">
        <v>37</v>
      </c>
      <c r="G201" s="14"/>
      <c r="H201" s="58"/>
    </row>
    <row r="202" spans="1:9" ht="20.25" customHeight="1" x14ac:dyDescent="0.25">
      <c r="A202" s="2"/>
      <c r="B202" s="72" t="s">
        <v>43</v>
      </c>
      <c r="C202" s="72" t="s">
        <v>10</v>
      </c>
      <c r="D202" s="90" t="s">
        <v>24</v>
      </c>
      <c r="E202" s="14">
        <f>E203+E204+E205</f>
        <v>1323</v>
      </c>
      <c r="F202" s="14">
        <f>F203+F204+F205</f>
        <v>1323</v>
      </c>
      <c r="G202" s="14">
        <f t="shared" si="6"/>
        <v>100</v>
      </c>
      <c r="H202" s="62" t="s">
        <v>74</v>
      </c>
    </row>
    <row r="203" spans="1:9" ht="27.75" customHeight="1" x14ac:dyDescent="0.25">
      <c r="A203" s="2"/>
      <c r="B203" s="74"/>
      <c r="C203" s="74"/>
      <c r="D203" s="15" t="s">
        <v>35</v>
      </c>
      <c r="E203" s="14">
        <v>590</v>
      </c>
      <c r="F203" s="14">
        <v>590</v>
      </c>
      <c r="G203" s="14">
        <f t="shared" si="6"/>
        <v>100</v>
      </c>
      <c r="H203" s="57"/>
    </row>
    <row r="204" spans="1:9" ht="27.75" customHeight="1" x14ac:dyDescent="0.25">
      <c r="A204" s="2"/>
      <c r="B204" s="74"/>
      <c r="C204" s="74"/>
      <c r="D204" s="15" t="s">
        <v>36</v>
      </c>
      <c r="E204" s="14">
        <v>374.31</v>
      </c>
      <c r="F204" s="14">
        <v>374.31</v>
      </c>
      <c r="G204" s="14">
        <f t="shared" si="6"/>
        <v>100</v>
      </c>
      <c r="H204" s="57"/>
    </row>
    <row r="205" spans="1:9" ht="27.75" customHeight="1" x14ac:dyDescent="0.25">
      <c r="A205" s="2"/>
      <c r="B205" s="74"/>
      <c r="C205" s="74"/>
      <c r="D205" s="15" t="s">
        <v>30</v>
      </c>
      <c r="E205" s="91">
        <v>358.69</v>
      </c>
      <c r="F205" s="91">
        <v>358.69</v>
      </c>
      <c r="G205" s="14">
        <f t="shared" si="6"/>
        <v>100</v>
      </c>
      <c r="H205" s="57"/>
    </row>
    <row r="206" spans="1:9" ht="36" customHeight="1" x14ac:dyDescent="0.25">
      <c r="A206" s="2"/>
      <c r="B206" s="76"/>
      <c r="C206" s="76"/>
      <c r="D206" s="15" t="s">
        <v>31</v>
      </c>
      <c r="E206" s="14" t="s">
        <v>37</v>
      </c>
      <c r="F206" s="14" t="s">
        <v>37</v>
      </c>
      <c r="G206" s="14"/>
      <c r="H206" s="58"/>
    </row>
    <row r="207" spans="1:9" ht="19.5" customHeight="1" x14ac:dyDescent="0.25">
      <c r="A207" s="2"/>
      <c r="B207" s="72" t="s">
        <v>23</v>
      </c>
      <c r="C207" s="72" t="s">
        <v>62</v>
      </c>
      <c r="D207" s="15" t="s">
        <v>24</v>
      </c>
      <c r="E207" s="14">
        <v>174.78</v>
      </c>
      <c r="F207" s="14">
        <v>174.78</v>
      </c>
      <c r="G207" s="77">
        <f t="shared" si="6"/>
        <v>100</v>
      </c>
      <c r="H207" s="53" t="s">
        <v>111</v>
      </c>
      <c r="I207" s="29"/>
    </row>
    <row r="208" spans="1:9" ht="25.5" x14ac:dyDescent="0.25">
      <c r="A208" s="2"/>
      <c r="B208" s="74"/>
      <c r="C208" s="74"/>
      <c r="D208" s="15" t="s">
        <v>35</v>
      </c>
      <c r="E208" s="14">
        <v>174.78</v>
      </c>
      <c r="F208" s="14">
        <v>174.78</v>
      </c>
      <c r="G208" s="77">
        <f>F208/E208*100</f>
        <v>100</v>
      </c>
      <c r="H208" s="54"/>
      <c r="I208" s="36"/>
    </row>
    <row r="209" spans="1:11" ht="25.5" x14ac:dyDescent="0.25">
      <c r="A209" s="2"/>
      <c r="B209" s="74"/>
      <c r="C209" s="74"/>
      <c r="D209" s="15" t="s">
        <v>36</v>
      </c>
      <c r="E209" s="14" t="s">
        <v>37</v>
      </c>
      <c r="F209" s="14" t="s">
        <v>37</v>
      </c>
      <c r="G209" s="77" t="s">
        <v>37</v>
      </c>
      <c r="H209" s="54"/>
      <c r="I209" s="36"/>
    </row>
    <row r="210" spans="1:11" ht="25.5" x14ac:dyDescent="0.25">
      <c r="A210" s="2"/>
      <c r="B210" s="74"/>
      <c r="C210" s="74"/>
      <c r="D210" s="15" t="s">
        <v>30</v>
      </c>
      <c r="E210" s="14" t="s">
        <v>37</v>
      </c>
      <c r="F210" s="14" t="s">
        <v>37</v>
      </c>
      <c r="G210" s="77" t="s">
        <v>37</v>
      </c>
      <c r="H210" s="54"/>
      <c r="I210" s="36"/>
    </row>
    <row r="211" spans="1:11" ht="100.5" customHeight="1" x14ac:dyDescent="0.25">
      <c r="A211" s="2"/>
      <c r="B211" s="74"/>
      <c r="C211" s="74"/>
      <c r="D211" s="87" t="s">
        <v>31</v>
      </c>
      <c r="E211" s="88" t="s">
        <v>37</v>
      </c>
      <c r="F211" s="88" t="s">
        <v>37</v>
      </c>
      <c r="G211" s="89" t="s">
        <v>37</v>
      </c>
      <c r="H211" s="54"/>
      <c r="I211" s="36"/>
    </row>
    <row r="212" spans="1:11" ht="15.75" customHeight="1" x14ac:dyDescent="0.25">
      <c r="A212" s="2"/>
      <c r="B212" s="59" t="s">
        <v>60</v>
      </c>
      <c r="C212" s="33" t="s">
        <v>0</v>
      </c>
      <c r="D212" s="15" t="s">
        <v>24</v>
      </c>
      <c r="E212" s="14">
        <f t="shared" ref="E212:F214" si="7">E217+E222+E228+E233+E238+E243</f>
        <v>44355.8</v>
      </c>
      <c r="F212" s="14">
        <f t="shared" si="7"/>
        <v>44355.8</v>
      </c>
      <c r="G212" s="14">
        <f>F212/E212*100</f>
        <v>100</v>
      </c>
      <c r="H212" s="86"/>
      <c r="I212" s="5"/>
      <c r="J212" s="5"/>
      <c r="K212" s="5"/>
    </row>
    <row r="213" spans="1:11" ht="31.5" customHeight="1" x14ac:dyDescent="0.25">
      <c r="A213" s="2"/>
      <c r="B213" s="60"/>
      <c r="C213" s="34"/>
      <c r="D213" s="15" t="s">
        <v>35</v>
      </c>
      <c r="E213" s="14">
        <f t="shared" si="7"/>
        <v>31600.43</v>
      </c>
      <c r="F213" s="14">
        <f t="shared" si="7"/>
        <v>31600.43</v>
      </c>
      <c r="G213" s="14">
        <f>F213/E213*100</f>
        <v>100</v>
      </c>
      <c r="H213" s="63"/>
      <c r="I213" s="5"/>
      <c r="J213" s="5"/>
      <c r="K213" s="5"/>
    </row>
    <row r="214" spans="1:11" ht="31.5" customHeight="1" x14ac:dyDescent="0.25">
      <c r="A214" s="2"/>
      <c r="B214" s="60"/>
      <c r="C214" s="34"/>
      <c r="D214" s="15" t="s">
        <v>36</v>
      </c>
      <c r="E214" s="14">
        <f t="shared" si="7"/>
        <v>12755.369999999999</v>
      </c>
      <c r="F214" s="14">
        <f t="shared" si="7"/>
        <v>12755.369999999999</v>
      </c>
      <c r="G214" s="14">
        <f>F214/E214*100</f>
        <v>100</v>
      </c>
      <c r="H214" s="63"/>
      <c r="I214" s="5"/>
      <c r="J214" s="5"/>
      <c r="K214" s="5"/>
    </row>
    <row r="215" spans="1:11" ht="31.5" customHeight="1" x14ac:dyDescent="0.25">
      <c r="A215" s="2"/>
      <c r="B215" s="60"/>
      <c r="C215" s="34"/>
      <c r="D215" s="15" t="s">
        <v>30</v>
      </c>
      <c r="E215" s="14">
        <v>0</v>
      </c>
      <c r="F215" s="14">
        <v>0</v>
      </c>
      <c r="G215" s="14">
        <v>0</v>
      </c>
      <c r="H215" s="63"/>
      <c r="I215" s="5"/>
      <c r="J215" s="5"/>
      <c r="K215" s="5"/>
    </row>
    <row r="216" spans="1:11" ht="31.5" customHeight="1" x14ac:dyDescent="0.25">
      <c r="A216" s="2"/>
      <c r="B216" s="61"/>
      <c r="C216" s="35"/>
      <c r="D216" s="15" t="s">
        <v>31</v>
      </c>
      <c r="E216" s="14" t="s">
        <v>37</v>
      </c>
      <c r="F216" s="14" t="s">
        <v>37</v>
      </c>
      <c r="G216" s="14" t="s">
        <v>37</v>
      </c>
      <c r="H216" s="64"/>
      <c r="I216" s="5"/>
      <c r="J216" s="5"/>
      <c r="K216" s="5"/>
    </row>
    <row r="217" spans="1:11" ht="18" customHeight="1" x14ac:dyDescent="0.25">
      <c r="A217" s="2"/>
      <c r="B217" s="71" t="s">
        <v>53</v>
      </c>
      <c r="C217" s="72" t="s">
        <v>1</v>
      </c>
      <c r="D217" s="15" t="s">
        <v>24</v>
      </c>
      <c r="E217" s="14">
        <v>20</v>
      </c>
      <c r="F217" s="14">
        <v>20</v>
      </c>
      <c r="G217" s="14">
        <f>F217/E217*100</f>
        <v>100</v>
      </c>
      <c r="H217" s="62" t="s">
        <v>103</v>
      </c>
      <c r="I217" s="5"/>
      <c r="J217" s="5"/>
      <c r="K217" s="5"/>
    </row>
    <row r="218" spans="1:11" ht="36.75" customHeight="1" x14ac:dyDescent="0.25">
      <c r="A218" s="2"/>
      <c r="B218" s="73"/>
      <c r="C218" s="74"/>
      <c r="D218" s="15" t="s">
        <v>35</v>
      </c>
      <c r="E218" s="14">
        <v>20</v>
      </c>
      <c r="F218" s="14">
        <v>20</v>
      </c>
      <c r="G218" s="14">
        <f t="shared" ref="G218:G234" si="8">F218/E218*100</f>
        <v>100</v>
      </c>
      <c r="H218" s="57"/>
      <c r="I218" s="5"/>
      <c r="J218" s="5"/>
      <c r="K218" s="5"/>
    </row>
    <row r="219" spans="1:11" ht="36.75" customHeight="1" x14ac:dyDescent="0.25">
      <c r="A219" s="2"/>
      <c r="B219" s="73"/>
      <c r="C219" s="74"/>
      <c r="D219" s="15" t="s">
        <v>36</v>
      </c>
      <c r="E219" s="14"/>
      <c r="F219" s="14"/>
      <c r="G219" s="14"/>
      <c r="H219" s="57"/>
      <c r="I219" s="5"/>
      <c r="J219" s="5"/>
      <c r="K219" s="5"/>
    </row>
    <row r="220" spans="1:11" ht="36.75" customHeight="1" x14ac:dyDescent="0.25">
      <c r="A220" s="2"/>
      <c r="B220" s="73"/>
      <c r="C220" s="74"/>
      <c r="D220" s="15" t="s">
        <v>30</v>
      </c>
      <c r="E220" s="14"/>
      <c r="F220" s="14"/>
      <c r="G220" s="14"/>
      <c r="H220" s="57"/>
      <c r="I220" s="5"/>
      <c r="J220" s="5"/>
      <c r="K220" s="5"/>
    </row>
    <row r="221" spans="1:11" ht="36.75" customHeight="1" x14ac:dyDescent="0.25">
      <c r="A221" s="2"/>
      <c r="B221" s="75"/>
      <c r="C221" s="76"/>
      <c r="D221" s="15" t="s">
        <v>31</v>
      </c>
      <c r="E221" s="14"/>
      <c r="F221" s="14"/>
      <c r="G221" s="14"/>
      <c r="H221" s="57"/>
      <c r="I221" s="5"/>
      <c r="J221" s="5"/>
      <c r="K221" s="5"/>
    </row>
    <row r="222" spans="1:11" ht="17.25" customHeight="1" x14ac:dyDescent="0.25">
      <c r="A222" s="2"/>
      <c r="B222" s="71" t="s">
        <v>53</v>
      </c>
      <c r="C222" s="72" t="s">
        <v>2</v>
      </c>
      <c r="D222" s="15" t="s">
        <v>24</v>
      </c>
      <c r="E222" s="14">
        <v>20036.95</v>
      </c>
      <c r="F222" s="14">
        <v>20036.95</v>
      </c>
      <c r="G222" s="77">
        <f t="shared" si="8"/>
        <v>100</v>
      </c>
      <c r="H222" s="78" t="s">
        <v>101</v>
      </c>
      <c r="I222" s="5"/>
      <c r="J222" s="5"/>
      <c r="K222" s="5"/>
    </row>
    <row r="223" spans="1:11" ht="34.5" customHeight="1" x14ac:dyDescent="0.25">
      <c r="A223" s="2"/>
      <c r="B223" s="73"/>
      <c r="C223" s="74"/>
      <c r="D223" s="15" t="s">
        <v>35</v>
      </c>
      <c r="E223" s="14">
        <v>11751.44</v>
      </c>
      <c r="F223" s="14">
        <v>11751.44</v>
      </c>
      <c r="G223" s="77">
        <f t="shared" si="8"/>
        <v>100</v>
      </c>
      <c r="H223" s="79"/>
      <c r="I223" s="5"/>
      <c r="J223" s="5"/>
      <c r="K223" s="5"/>
    </row>
    <row r="224" spans="1:11" ht="34.5" customHeight="1" x14ac:dyDescent="0.25">
      <c r="A224" s="2"/>
      <c r="B224" s="73"/>
      <c r="C224" s="74"/>
      <c r="D224" s="15" t="s">
        <v>36</v>
      </c>
      <c r="E224" s="14">
        <v>8285.51</v>
      </c>
      <c r="F224" s="14">
        <v>8285.51</v>
      </c>
      <c r="G224" s="77">
        <f t="shared" si="8"/>
        <v>100</v>
      </c>
      <c r="H224" s="79"/>
      <c r="I224" s="5"/>
      <c r="J224" s="5"/>
      <c r="K224" s="5"/>
    </row>
    <row r="225" spans="1:11" ht="34.5" customHeight="1" x14ac:dyDescent="0.25">
      <c r="A225" s="2"/>
      <c r="B225" s="73"/>
      <c r="C225" s="74"/>
      <c r="D225" s="15" t="s">
        <v>30</v>
      </c>
      <c r="E225" s="14"/>
      <c r="F225" s="14"/>
      <c r="G225" s="77"/>
      <c r="H225" s="80" t="s">
        <v>102</v>
      </c>
      <c r="I225" s="5"/>
      <c r="J225" s="5"/>
      <c r="K225" s="5"/>
    </row>
    <row r="226" spans="1:11" ht="34.5" customHeight="1" x14ac:dyDescent="0.25">
      <c r="A226" s="2"/>
      <c r="B226" s="75"/>
      <c r="C226" s="76"/>
      <c r="D226" s="15" t="s">
        <v>31</v>
      </c>
      <c r="E226" s="14"/>
      <c r="F226" s="14"/>
      <c r="G226" s="77"/>
      <c r="H226" s="23"/>
      <c r="I226" s="5"/>
      <c r="J226" s="5"/>
      <c r="K226" s="5"/>
    </row>
    <row r="227" spans="1:11" s="27" customFormat="1" ht="84.75" customHeight="1" x14ac:dyDescent="0.25">
      <c r="A227" s="25"/>
      <c r="B227" s="81"/>
      <c r="C227" s="82"/>
      <c r="D227" s="83"/>
      <c r="E227" s="84"/>
      <c r="F227" s="84"/>
      <c r="G227" s="84"/>
      <c r="H227" s="85"/>
      <c r="I227" s="26"/>
      <c r="J227" s="26"/>
      <c r="K227" s="26"/>
    </row>
    <row r="228" spans="1:11" ht="19.5" customHeight="1" x14ac:dyDescent="0.25">
      <c r="A228" s="2"/>
      <c r="B228" s="71" t="s">
        <v>54</v>
      </c>
      <c r="C228" s="72" t="s">
        <v>98</v>
      </c>
      <c r="D228" s="15" t="s">
        <v>24</v>
      </c>
      <c r="E228" s="14">
        <v>15319.19</v>
      </c>
      <c r="F228" s="14">
        <v>15319.19</v>
      </c>
      <c r="G228" s="14">
        <f t="shared" si="8"/>
        <v>100</v>
      </c>
      <c r="H228" s="78" t="s">
        <v>115</v>
      </c>
      <c r="I228" s="5"/>
      <c r="J228" s="5"/>
      <c r="K228" s="5"/>
    </row>
    <row r="229" spans="1:11" ht="32.25" customHeight="1" x14ac:dyDescent="0.25">
      <c r="A229" s="2"/>
      <c r="B229" s="73"/>
      <c r="C229" s="74"/>
      <c r="D229" s="15" t="s">
        <v>35</v>
      </c>
      <c r="E229" s="14">
        <v>15319.19</v>
      </c>
      <c r="F229" s="14">
        <v>15319.19</v>
      </c>
      <c r="G229" s="14">
        <f t="shared" si="8"/>
        <v>100</v>
      </c>
      <c r="H229" s="63"/>
      <c r="I229" s="5"/>
      <c r="J229" s="5"/>
      <c r="K229" s="5"/>
    </row>
    <row r="230" spans="1:11" ht="32.25" customHeight="1" x14ac:dyDescent="0.25">
      <c r="A230" s="2"/>
      <c r="B230" s="73"/>
      <c r="C230" s="74"/>
      <c r="D230" s="15" t="s">
        <v>36</v>
      </c>
      <c r="E230" s="14"/>
      <c r="F230" s="14"/>
      <c r="G230" s="14"/>
      <c r="H230" s="63"/>
      <c r="I230" s="5"/>
      <c r="J230" s="5"/>
      <c r="K230" s="5"/>
    </row>
    <row r="231" spans="1:11" ht="32.25" customHeight="1" x14ac:dyDescent="0.25">
      <c r="A231" s="2"/>
      <c r="B231" s="73"/>
      <c r="C231" s="74"/>
      <c r="D231" s="15" t="s">
        <v>30</v>
      </c>
      <c r="E231" s="14"/>
      <c r="F231" s="14"/>
      <c r="G231" s="14"/>
      <c r="H231" s="63"/>
      <c r="I231" s="5"/>
      <c r="J231" s="5"/>
      <c r="K231" s="5"/>
    </row>
    <row r="232" spans="1:11" ht="182.25" customHeight="1" x14ac:dyDescent="0.25">
      <c r="A232" s="2"/>
      <c r="B232" s="75"/>
      <c r="C232" s="76"/>
      <c r="D232" s="15" t="s">
        <v>31</v>
      </c>
      <c r="E232" s="14"/>
      <c r="F232" s="14"/>
      <c r="G232" s="14"/>
      <c r="H232" s="64"/>
      <c r="I232" s="5"/>
      <c r="J232" s="5"/>
      <c r="K232" s="5"/>
    </row>
    <row r="233" spans="1:11" ht="18" customHeight="1" x14ac:dyDescent="0.25">
      <c r="A233" s="2"/>
      <c r="B233" s="71" t="s">
        <v>54</v>
      </c>
      <c r="C233" s="72" t="s">
        <v>63</v>
      </c>
      <c r="D233" s="15" t="s">
        <v>24</v>
      </c>
      <c r="E233" s="14">
        <v>866.8</v>
      </c>
      <c r="F233" s="14">
        <v>866.8</v>
      </c>
      <c r="G233" s="14">
        <f t="shared" si="8"/>
        <v>100</v>
      </c>
      <c r="H233" s="62" t="s">
        <v>89</v>
      </c>
      <c r="I233" s="5" t="s">
        <v>66</v>
      </c>
      <c r="J233" s="5"/>
      <c r="K233" s="5"/>
    </row>
    <row r="234" spans="1:11" ht="27" customHeight="1" x14ac:dyDescent="0.25">
      <c r="A234" s="2"/>
      <c r="B234" s="73"/>
      <c r="C234" s="74"/>
      <c r="D234" s="15" t="s">
        <v>35</v>
      </c>
      <c r="E234" s="14">
        <v>866.8</v>
      </c>
      <c r="F234" s="14">
        <v>866.8</v>
      </c>
      <c r="G234" s="14">
        <f t="shared" si="8"/>
        <v>100</v>
      </c>
      <c r="H234" s="57"/>
      <c r="I234" s="5"/>
      <c r="J234" s="5"/>
      <c r="K234" s="5"/>
    </row>
    <row r="235" spans="1:11" ht="27" customHeight="1" x14ac:dyDescent="0.25">
      <c r="A235" s="2"/>
      <c r="B235" s="73"/>
      <c r="C235" s="74"/>
      <c r="D235" s="15" t="s">
        <v>36</v>
      </c>
      <c r="E235" s="14"/>
      <c r="F235" s="14"/>
      <c r="G235" s="14"/>
      <c r="H235" s="57"/>
      <c r="I235" s="5"/>
      <c r="J235" s="5"/>
      <c r="K235" s="5"/>
    </row>
    <row r="236" spans="1:11" ht="27" customHeight="1" x14ac:dyDescent="0.25">
      <c r="A236" s="2"/>
      <c r="B236" s="73"/>
      <c r="C236" s="74"/>
      <c r="D236" s="15" t="s">
        <v>30</v>
      </c>
      <c r="E236" s="14"/>
      <c r="F236" s="14"/>
      <c r="G236" s="14"/>
      <c r="H236" s="57"/>
      <c r="I236" s="5"/>
      <c r="J236" s="5"/>
      <c r="K236" s="5"/>
    </row>
    <row r="237" spans="1:11" ht="27" customHeight="1" x14ac:dyDescent="0.25">
      <c r="A237" s="2"/>
      <c r="B237" s="75"/>
      <c r="C237" s="76"/>
      <c r="D237" s="15" t="s">
        <v>31</v>
      </c>
      <c r="E237" s="14"/>
      <c r="F237" s="14"/>
      <c r="G237" s="14"/>
      <c r="H237" s="58"/>
      <c r="I237" s="5"/>
      <c r="J237" s="5"/>
      <c r="K237" s="5"/>
    </row>
    <row r="238" spans="1:11" x14ac:dyDescent="0.25">
      <c r="A238" s="2"/>
      <c r="B238" s="72" t="s">
        <v>23</v>
      </c>
      <c r="C238" s="72" t="s">
        <v>64</v>
      </c>
      <c r="D238" s="15" t="s">
        <v>24</v>
      </c>
      <c r="E238" s="14">
        <f>E239+E240</f>
        <v>6822.86</v>
      </c>
      <c r="F238" s="14">
        <f>F239+F240</f>
        <v>6822.86</v>
      </c>
      <c r="G238" s="14">
        <f>F238/E238*100</f>
        <v>100</v>
      </c>
      <c r="H238" s="78" t="s">
        <v>99</v>
      </c>
    </row>
    <row r="239" spans="1:11" ht="25.5" x14ac:dyDescent="0.25">
      <c r="A239" s="2"/>
      <c r="B239" s="74"/>
      <c r="C239" s="74"/>
      <c r="D239" s="15" t="s">
        <v>35</v>
      </c>
      <c r="E239" s="14">
        <v>2353</v>
      </c>
      <c r="F239" s="14">
        <v>2353</v>
      </c>
      <c r="G239" s="14">
        <f>F239/E239*100</f>
        <v>100</v>
      </c>
      <c r="H239" s="57"/>
    </row>
    <row r="240" spans="1:11" ht="25.5" x14ac:dyDescent="0.25">
      <c r="A240" s="2"/>
      <c r="B240" s="74"/>
      <c r="C240" s="74"/>
      <c r="D240" s="15" t="s">
        <v>36</v>
      </c>
      <c r="E240" s="14">
        <v>4469.8599999999997</v>
      </c>
      <c r="F240" s="14">
        <v>4469.8599999999997</v>
      </c>
      <c r="G240" s="14">
        <f>F240/E240*100</f>
        <v>100</v>
      </c>
      <c r="H240" s="57"/>
    </row>
    <row r="241" spans="1:8" ht="27" customHeight="1" x14ac:dyDescent="0.25">
      <c r="A241" s="2"/>
      <c r="B241" s="74"/>
      <c r="C241" s="74"/>
      <c r="D241" s="15" t="s">
        <v>30</v>
      </c>
      <c r="E241" s="14" t="s">
        <v>37</v>
      </c>
      <c r="F241" s="14" t="s">
        <v>37</v>
      </c>
      <c r="G241" s="14"/>
      <c r="H241" s="57"/>
    </row>
    <row r="242" spans="1:8" ht="25.5" x14ac:dyDescent="0.25">
      <c r="A242" s="2"/>
      <c r="B242" s="76"/>
      <c r="C242" s="76"/>
      <c r="D242" s="15" t="s">
        <v>31</v>
      </c>
      <c r="E242" s="14" t="s">
        <v>37</v>
      </c>
      <c r="F242" s="14" t="s">
        <v>37</v>
      </c>
      <c r="G242" s="14"/>
      <c r="H242" s="58"/>
    </row>
    <row r="243" spans="1:8" ht="16.5" customHeight="1" x14ac:dyDescent="0.25">
      <c r="A243" s="2"/>
      <c r="B243" s="72" t="s">
        <v>23</v>
      </c>
      <c r="C243" s="72" t="s">
        <v>75</v>
      </c>
      <c r="D243" s="15" t="s">
        <v>24</v>
      </c>
      <c r="E243" s="14">
        <f>E244+E245</f>
        <v>1290</v>
      </c>
      <c r="F243" s="14">
        <f>F244+F245</f>
        <v>1290</v>
      </c>
      <c r="G243" s="14">
        <f>F243/E243*100</f>
        <v>100</v>
      </c>
      <c r="H243" s="62" t="s">
        <v>100</v>
      </c>
    </row>
    <row r="244" spans="1:8" ht="26.25" customHeight="1" x14ac:dyDescent="0.25">
      <c r="A244" s="2"/>
      <c r="B244" s="74"/>
      <c r="C244" s="74"/>
      <c r="D244" s="15" t="s">
        <v>35</v>
      </c>
      <c r="E244" s="14">
        <v>1290</v>
      </c>
      <c r="F244" s="14">
        <v>1290</v>
      </c>
      <c r="G244" s="14">
        <f>F244/E244*100</f>
        <v>100</v>
      </c>
      <c r="H244" s="57"/>
    </row>
    <row r="245" spans="1:8" ht="26.25" customHeight="1" x14ac:dyDescent="0.25">
      <c r="A245" s="2"/>
      <c r="B245" s="74"/>
      <c r="C245" s="74"/>
      <c r="D245" s="15" t="s">
        <v>36</v>
      </c>
      <c r="E245" s="14"/>
      <c r="F245" s="14"/>
      <c r="G245" s="14"/>
      <c r="H245" s="57"/>
    </row>
    <row r="246" spans="1:8" ht="26.25" customHeight="1" x14ac:dyDescent="0.25">
      <c r="A246" s="2"/>
      <c r="B246" s="74"/>
      <c r="C246" s="74"/>
      <c r="D246" s="15" t="s">
        <v>30</v>
      </c>
      <c r="E246" s="14" t="s">
        <v>37</v>
      </c>
      <c r="F246" s="14" t="s">
        <v>37</v>
      </c>
      <c r="G246" s="14"/>
      <c r="H246" s="57"/>
    </row>
    <row r="247" spans="1:8" ht="26.25" customHeight="1" x14ac:dyDescent="0.25">
      <c r="A247" s="2"/>
      <c r="B247" s="76"/>
      <c r="C247" s="76"/>
      <c r="D247" s="15" t="s">
        <v>31</v>
      </c>
      <c r="E247" s="14" t="s">
        <v>37</v>
      </c>
      <c r="F247" s="14" t="s">
        <v>37</v>
      </c>
      <c r="G247" s="14"/>
      <c r="H247" s="58"/>
    </row>
    <row r="248" spans="1:8" ht="18.75" customHeight="1" x14ac:dyDescent="0.25">
      <c r="A248" s="2"/>
      <c r="B248" s="33" t="s">
        <v>60</v>
      </c>
      <c r="C248" s="33" t="s">
        <v>3</v>
      </c>
      <c r="D248" s="15" t="s">
        <v>24</v>
      </c>
      <c r="E248" s="14">
        <f>E249</f>
        <v>0</v>
      </c>
      <c r="F248" s="14">
        <f>F249</f>
        <v>0</v>
      </c>
      <c r="G248" s="14">
        <f>G249</f>
        <v>0</v>
      </c>
      <c r="H248" s="62" t="s">
        <v>67</v>
      </c>
    </row>
    <row r="249" spans="1:8" ht="27" customHeight="1" x14ac:dyDescent="0.25">
      <c r="A249" s="2"/>
      <c r="B249" s="34"/>
      <c r="C249" s="34"/>
      <c r="D249" s="15" t="s">
        <v>35</v>
      </c>
      <c r="E249" s="14">
        <v>0</v>
      </c>
      <c r="F249" s="14">
        <v>0</v>
      </c>
      <c r="G249" s="14">
        <v>0</v>
      </c>
      <c r="H249" s="57"/>
    </row>
    <row r="250" spans="1:8" ht="27" customHeight="1" x14ac:dyDescent="0.25">
      <c r="A250" s="2"/>
      <c r="B250" s="34"/>
      <c r="C250" s="34"/>
      <c r="D250" s="15" t="s">
        <v>36</v>
      </c>
      <c r="E250" s="14">
        <v>0</v>
      </c>
      <c r="F250" s="14">
        <v>0</v>
      </c>
      <c r="G250" s="14">
        <v>0</v>
      </c>
      <c r="H250" s="57"/>
    </row>
    <row r="251" spans="1:8" ht="27" customHeight="1" x14ac:dyDescent="0.25">
      <c r="A251" s="2"/>
      <c r="B251" s="34"/>
      <c r="C251" s="34"/>
      <c r="D251" s="15" t="s">
        <v>30</v>
      </c>
      <c r="E251" s="14">
        <v>0</v>
      </c>
      <c r="F251" s="14">
        <v>0</v>
      </c>
      <c r="G251" s="14">
        <v>0</v>
      </c>
      <c r="H251" s="57"/>
    </row>
    <row r="252" spans="1:8" ht="27" customHeight="1" x14ac:dyDescent="0.25">
      <c r="A252" s="2"/>
      <c r="B252" s="35"/>
      <c r="C252" s="35"/>
      <c r="D252" s="15" t="s">
        <v>31</v>
      </c>
      <c r="E252" s="14"/>
      <c r="F252" s="14"/>
      <c r="G252" s="14"/>
      <c r="H252" s="58"/>
    </row>
    <row r="253" spans="1:8" x14ac:dyDescent="0.25">
      <c r="A253" s="2"/>
      <c r="B253" s="65"/>
      <c r="C253" s="66"/>
      <c r="D253" s="13" t="s">
        <v>42</v>
      </c>
      <c r="E253" s="16">
        <f>E254+E255+E256</f>
        <v>347047.22</v>
      </c>
      <c r="F253" s="16">
        <f>F254+F255+F256</f>
        <v>325178.52999999997</v>
      </c>
      <c r="G253" s="16">
        <f>F253/E253*100</f>
        <v>93.698641354914187</v>
      </c>
      <c r="H253" s="62"/>
    </row>
    <row r="254" spans="1:8" ht="33" customHeight="1" x14ac:dyDescent="0.25">
      <c r="A254" s="2"/>
      <c r="B254" s="67"/>
      <c r="C254" s="68"/>
      <c r="D254" s="13" t="s">
        <v>35</v>
      </c>
      <c r="E254" s="16">
        <f t="shared" ref="E254:F256" si="9">E249+E213+E198+E178+E163+E143+E138+E128+E113+E83+E57+E37+E7</f>
        <v>179840.36</v>
      </c>
      <c r="F254" s="16">
        <f t="shared" si="9"/>
        <v>159063.9</v>
      </c>
      <c r="G254" s="16">
        <f>F254/E254*100</f>
        <v>88.447276239882981</v>
      </c>
      <c r="H254" s="63"/>
    </row>
    <row r="255" spans="1:8" ht="26.25" x14ac:dyDescent="0.25">
      <c r="A255" s="2"/>
      <c r="B255" s="67"/>
      <c r="C255" s="68"/>
      <c r="D255" s="13" t="s">
        <v>36</v>
      </c>
      <c r="E255" s="16">
        <f t="shared" si="9"/>
        <v>166848.16999999998</v>
      </c>
      <c r="F255" s="16">
        <f t="shared" si="9"/>
        <v>165755.94</v>
      </c>
      <c r="G255" s="16">
        <f>F255/E255*100</f>
        <v>99.345374899826595</v>
      </c>
      <c r="H255" s="63"/>
    </row>
    <row r="256" spans="1:8" ht="26.25" x14ac:dyDescent="0.25">
      <c r="A256" s="2"/>
      <c r="B256" s="67"/>
      <c r="C256" s="68"/>
      <c r="D256" s="13" t="s">
        <v>45</v>
      </c>
      <c r="E256" s="16">
        <f t="shared" si="9"/>
        <v>358.69</v>
      </c>
      <c r="F256" s="16">
        <f t="shared" si="9"/>
        <v>358.69</v>
      </c>
      <c r="G256" s="16">
        <f>F256/E256*100</f>
        <v>100</v>
      </c>
      <c r="H256" s="63"/>
    </row>
    <row r="257" spans="1:8" ht="26.25" x14ac:dyDescent="0.25">
      <c r="A257" s="2"/>
      <c r="B257" s="69"/>
      <c r="C257" s="70"/>
      <c r="D257" s="13" t="s">
        <v>31</v>
      </c>
      <c r="E257" s="16"/>
      <c r="F257" s="16" t="s">
        <v>37</v>
      </c>
      <c r="G257" s="16" t="s">
        <v>37</v>
      </c>
      <c r="H257" s="64"/>
    </row>
    <row r="258" spans="1:8" x14ac:dyDescent="0.25">
      <c r="H258" s="21"/>
    </row>
    <row r="259" spans="1:8" x14ac:dyDescent="0.25">
      <c r="H259" s="21"/>
    </row>
    <row r="260" spans="1:8" x14ac:dyDescent="0.25">
      <c r="H260" s="21"/>
    </row>
    <row r="261" spans="1:8" x14ac:dyDescent="0.25">
      <c r="H261" s="21"/>
    </row>
    <row r="262" spans="1:8" x14ac:dyDescent="0.25">
      <c r="H262" s="21"/>
    </row>
    <row r="263" spans="1:8" x14ac:dyDescent="0.25">
      <c r="H263" s="21"/>
    </row>
    <row r="264" spans="1:8" x14ac:dyDescent="0.25">
      <c r="H264" s="21"/>
    </row>
    <row r="265" spans="1:8" x14ac:dyDescent="0.25">
      <c r="H265" s="21"/>
    </row>
    <row r="266" spans="1:8" x14ac:dyDescent="0.25">
      <c r="H266" s="21"/>
    </row>
    <row r="267" spans="1:8" x14ac:dyDescent="0.25">
      <c r="H267" s="21"/>
    </row>
    <row r="268" spans="1:8" x14ac:dyDescent="0.25">
      <c r="H268" s="21"/>
    </row>
    <row r="269" spans="1:8" x14ac:dyDescent="0.25">
      <c r="H269" s="21"/>
    </row>
    <row r="270" spans="1:8" x14ac:dyDescent="0.25">
      <c r="H270" s="21"/>
    </row>
    <row r="271" spans="1:8" x14ac:dyDescent="0.25">
      <c r="H271" s="21"/>
    </row>
    <row r="272" spans="1:8" x14ac:dyDescent="0.25">
      <c r="H272" s="21"/>
    </row>
    <row r="273" spans="8:8" x14ac:dyDescent="0.25">
      <c r="H273" s="21"/>
    </row>
    <row r="274" spans="8:8" x14ac:dyDescent="0.25">
      <c r="H274" s="21"/>
    </row>
    <row r="275" spans="8:8" x14ac:dyDescent="0.25">
      <c r="H275" s="21"/>
    </row>
    <row r="276" spans="8:8" x14ac:dyDescent="0.25">
      <c r="H276" s="21"/>
    </row>
    <row r="277" spans="8:8" x14ac:dyDescent="0.25">
      <c r="H277" s="21"/>
    </row>
    <row r="278" spans="8:8" x14ac:dyDescent="0.25">
      <c r="H278" s="17"/>
    </row>
    <row r="279" spans="8:8" x14ac:dyDescent="0.25">
      <c r="H279" s="17"/>
    </row>
    <row r="280" spans="8:8" x14ac:dyDescent="0.25">
      <c r="H280" s="17"/>
    </row>
    <row r="281" spans="8:8" x14ac:dyDescent="0.25">
      <c r="H281" s="17"/>
    </row>
    <row r="282" spans="8:8" x14ac:dyDescent="0.25">
      <c r="H282" s="17"/>
    </row>
  </sheetData>
  <dataConsolidate/>
  <mergeCells count="185">
    <mergeCell ref="I11:I15"/>
    <mergeCell ref="I17:I21"/>
    <mergeCell ref="I122:I126"/>
    <mergeCell ref="H253:H257"/>
    <mergeCell ref="B253:C257"/>
    <mergeCell ref="B248:B252"/>
    <mergeCell ref="C248:C252"/>
    <mergeCell ref="H248:H252"/>
    <mergeCell ref="B238:B242"/>
    <mergeCell ref="B233:B237"/>
    <mergeCell ref="C233:C237"/>
    <mergeCell ref="H212:H216"/>
    <mergeCell ref="C228:C232"/>
    <mergeCell ref="H238:H242"/>
    <mergeCell ref="H233:H237"/>
    <mergeCell ref="C238:C242"/>
    <mergeCell ref="B228:B232"/>
    <mergeCell ref="H228:H232"/>
    <mergeCell ref="B243:B247"/>
    <mergeCell ref="C243:C247"/>
    <mergeCell ref="H243:H247"/>
    <mergeCell ref="B222:B226"/>
    <mergeCell ref="B177:B181"/>
    <mergeCell ref="I137:I141"/>
    <mergeCell ref="C222:C226"/>
    <mergeCell ref="B217:B221"/>
    <mergeCell ref="B212:B216"/>
    <mergeCell ref="B187:B191"/>
    <mergeCell ref="B202:B206"/>
    <mergeCell ref="B192:B196"/>
    <mergeCell ref="B167:B171"/>
    <mergeCell ref="B197:B201"/>
    <mergeCell ref="H217:H221"/>
    <mergeCell ref="H202:H206"/>
    <mergeCell ref="B157:B161"/>
    <mergeCell ref="C157:C161"/>
    <mergeCell ref="B162:B166"/>
    <mergeCell ref="C182:C186"/>
    <mergeCell ref="C217:C221"/>
    <mergeCell ref="C177:C181"/>
    <mergeCell ref="B172:B176"/>
    <mergeCell ref="C172:C176"/>
    <mergeCell ref="C212:C216"/>
    <mergeCell ref="C197:C201"/>
    <mergeCell ref="A142:A146"/>
    <mergeCell ref="A147:A151"/>
    <mergeCell ref="C152:C156"/>
    <mergeCell ref="B152:B156"/>
    <mergeCell ref="B147:B151"/>
    <mergeCell ref="C147:C151"/>
    <mergeCell ref="B127:B131"/>
    <mergeCell ref="B132:B136"/>
    <mergeCell ref="B137:B141"/>
    <mergeCell ref="B142:B146"/>
    <mergeCell ref="C142:C146"/>
    <mergeCell ref="C202:C206"/>
    <mergeCell ref="C187:C191"/>
    <mergeCell ref="C207:C211"/>
    <mergeCell ref="B182:B186"/>
    <mergeCell ref="B207:B211"/>
    <mergeCell ref="H137:H141"/>
    <mergeCell ref="C112:C116"/>
    <mergeCell ref="H182:H186"/>
    <mergeCell ref="H177:H181"/>
    <mergeCell ref="H207:H211"/>
    <mergeCell ref="H197:H201"/>
    <mergeCell ref="C192:C196"/>
    <mergeCell ref="H187:H191"/>
    <mergeCell ref="C162:C166"/>
    <mergeCell ref="C167:C171"/>
    <mergeCell ref="C137:C141"/>
    <mergeCell ref="H152:H156"/>
    <mergeCell ref="H162:H166"/>
    <mergeCell ref="H157:H161"/>
    <mergeCell ref="H122:H126"/>
    <mergeCell ref="H142:H146"/>
    <mergeCell ref="H147:H151"/>
    <mergeCell ref="H172:H176"/>
    <mergeCell ref="H167:H171"/>
    <mergeCell ref="H192:H196"/>
    <mergeCell ref="B122:B126"/>
    <mergeCell ref="H112:H116"/>
    <mergeCell ref="H132:H136"/>
    <mergeCell ref="C132:C136"/>
    <mergeCell ref="C117:C121"/>
    <mergeCell ref="C122:C126"/>
    <mergeCell ref="H127:H131"/>
    <mergeCell ref="C127:C131"/>
    <mergeCell ref="B112:B116"/>
    <mergeCell ref="H117:H121"/>
    <mergeCell ref="B107:B111"/>
    <mergeCell ref="B97:B101"/>
    <mergeCell ref="B92:B96"/>
    <mergeCell ref="C107:C111"/>
    <mergeCell ref="H107:H111"/>
    <mergeCell ref="C97:C101"/>
    <mergeCell ref="H92:H96"/>
    <mergeCell ref="C92:C96"/>
    <mergeCell ref="B117:B121"/>
    <mergeCell ref="H72:H76"/>
    <mergeCell ref="H56:H60"/>
    <mergeCell ref="H51:H55"/>
    <mergeCell ref="H67:H71"/>
    <mergeCell ref="H87:H91"/>
    <mergeCell ref="H46:H50"/>
    <mergeCell ref="H77:H81"/>
    <mergeCell ref="H82:H86"/>
    <mergeCell ref="A1:H1"/>
    <mergeCell ref="A2:H2"/>
    <mergeCell ref="D3:D4"/>
    <mergeCell ref="B3:B4"/>
    <mergeCell ref="C3:C4"/>
    <mergeCell ref="E3:E4"/>
    <mergeCell ref="A3:A4"/>
    <mergeCell ref="F3:F4"/>
    <mergeCell ref="H6:H10"/>
    <mergeCell ref="C6:C10"/>
    <mergeCell ref="B6:B10"/>
    <mergeCell ref="G15:G16"/>
    <mergeCell ref="C11:C16"/>
    <mergeCell ref="E15:E16"/>
    <mergeCell ref="H11:H15"/>
    <mergeCell ref="B11:B16"/>
    <mergeCell ref="F15:F16"/>
    <mergeCell ref="D15:D16"/>
    <mergeCell ref="C36:C40"/>
    <mergeCell ref="C46:C50"/>
    <mergeCell ref="B46:B50"/>
    <mergeCell ref="B36:B40"/>
    <mergeCell ref="C31:C35"/>
    <mergeCell ref="C24:C30"/>
    <mergeCell ref="B24:B30"/>
    <mergeCell ref="B31:B35"/>
    <mergeCell ref="B41:B45"/>
    <mergeCell ref="C41:C45"/>
    <mergeCell ref="F21:F23"/>
    <mergeCell ref="D27:D28"/>
    <mergeCell ref="D29:D30"/>
    <mergeCell ref="F29:F30"/>
    <mergeCell ref="F27:F28"/>
    <mergeCell ref="E29:E30"/>
    <mergeCell ref="E27:E28"/>
    <mergeCell ref="B17:B21"/>
    <mergeCell ref="C17:C21"/>
    <mergeCell ref="I24:I29"/>
    <mergeCell ref="I31:I35"/>
    <mergeCell ref="H22:H23"/>
    <mergeCell ref="B56:B60"/>
    <mergeCell ref="B51:B55"/>
    <mergeCell ref="C56:C60"/>
    <mergeCell ref="G21:G23"/>
    <mergeCell ref="E21:E23"/>
    <mergeCell ref="D21:D23"/>
    <mergeCell ref="H17:H21"/>
    <mergeCell ref="H41:H45"/>
    <mergeCell ref="H31:H35"/>
    <mergeCell ref="C51:C55"/>
    <mergeCell ref="G29:G30"/>
    <mergeCell ref="G27:G28"/>
    <mergeCell ref="H36:H40"/>
    <mergeCell ref="H24:H29"/>
    <mergeCell ref="H222:H224"/>
    <mergeCell ref="I61:I65"/>
    <mergeCell ref="I67:I71"/>
    <mergeCell ref="I72:I76"/>
    <mergeCell ref="I77:I81"/>
    <mergeCell ref="I97:M101"/>
    <mergeCell ref="B102:B106"/>
    <mergeCell ref="C102:C106"/>
    <mergeCell ref="H102:H106"/>
    <mergeCell ref="B72:B76"/>
    <mergeCell ref="C77:C81"/>
    <mergeCell ref="C72:C76"/>
    <mergeCell ref="C67:C71"/>
    <mergeCell ref="B61:B65"/>
    <mergeCell ref="C61:C65"/>
    <mergeCell ref="C82:C86"/>
    <mergeCell ref="B82:B86"/>
    <mergeCell ref="B87:B91"/>
    <mergeCell ref="C87:C91"/>
    <mergeCell ref="H97:H101"/>
    <mergeCell ref="I207:I211"/>
    <mergeCell ref="B77:B81"/>
    <mergeCell ref="B67:B71"/>
    <mergeCell ref="H61:H65"/>
  </mergeCells>
  <phoneticPr fontId="3" type="noConversion"/>
  <pageMargins left="0" right="3.937007874015748E-2" top="0.74803149606299213" bottom="0.27" header="0.31496062992125984" footer="0.31496062992125984"/>
  <pageSetup paperSize="9" scale="80" fitToHeight="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2019-03-19T06:20:53Z</cp:lastPrinted>
  <dcterms:created xsi:type="dcterms:W3CDTF">2015-09-15T05:43:17Z</dcterms:created>
  <dcterms:modified xsi:type="dcterms:W3CDTF">2019-03-31T06:49:12Z</dcterms:modified>
</cp:coreProperties>
</file>