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320" windowHeight="10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2" i="1"/>
  <c r="I101"/>
  <c r="H161"/>
  <c r="H122"/>
  <c r="H62"/>
  <c r="H43"/>
  <c r="H38" l="1"/>
  <c r="H33" s="1"/>
  <c r="H191"/>
  <c r="H92"/>
  <c r="H187"/>
  <c r="H172"/>
  <c r="H152"/>
  <c r="H42"/>
  <c r="J92"/>
  <c r="J87" s="1"/>
  <c r="K92"/>
  <c r="K87" s="1"/>
  <c r="I87"/>
  <c r="J42"/>
  <c r="K42"/>
  <c r="K37" s="1"/>
  <c r="J37"/>
  <c r="I42"/>
  <c r="I37" s="1"/>
  <c r="J187"/>
  <c r="K187"/>
  <c r="I187"/>
  <c r="J143"/>
  <c r="K143"/>
  <c r="I143"/>
  <c r="J173"/>
  <c r="I173"/>
  <c r="J172"/>
  <c r="K172"/>
  <c r="I172"/>
  <c r="J162"/>
  <c r="K162"/>
  <c r="I162"/>
  <c r="J152"/>
  <c r="J151" s="1"/>
  <c r="K152"/>
  <c r="K151" s="1"/>
  <c r="I152"/>
  <c r="J122"/>
  <c r="K122"/>
  <c r="I122"/>
  <c r="J83"/>
  <c r="K83"/>
  <c r="J88"/>
  <c r="K88"/>
  <c r="F106"/>
  <c r="G106"/>
  <c r="H106"/>
  <c r="I106"/>
  <c r="J106"/>
  <c r="K106"/>
  <c r="E106"/>
  <c r="J62"/>
  <c r="K62"/>
  <c r="I62"/>
  <c r="J43"/>
  <c r="J38" s="1"/>
  <c r="K43"/>
  <c r="K38" s="1"/>
  <c r="I38"/>
  <c r="I43"/>
  <c r="F51"/>
  <c r="G51"/>
  <c r="H51"/>
  <c r="I51"/>
  <c r="J51"/>
  <c r="K51"/>
  <c r="E51"/>
  <c r="J33" l="1"/>
  <c r="K33"/>
  <c r="K28" s="1"/>
  <c r="I33"/>
  <c r="J32"/>
  <c r="K32"/>
  <c r="I32"/>
  <c r="K191"/>
  <c r="K186"/>
  <c r="K181"/>
  <c r="K173" s="1"/>
  <c r="K171" s="1"/>
  <c r="K176"/>
  <c r="K166"/>
  <c r="K161"/>
  <c r="K156"/>
  <c r="K147"/>
  <c r="K146" s="1"/>
  <c r="K136"/>
  <c r="K131"/>
  <c r="K126"/>
  <c r="K121"/>
  <c r="K116"/>
  <c r="K111"/>
  <c r="J111"/>
  <c r="K96"/>
  <c r="K82"/>
  <c r="K81" s="1"/>
  <c r="K76"/>
  <c r="K71"/>
  <c r="K66"/>
  <c r="K61"/>
  <c r="K56"/>
  <c r="K46"/>
  <c r="K41"/>
  <c r="K36"/>
  <c r="F126"/>
  <c r="E126"/>
  <c r="F166"/>
  <c r="G166"/>
  <c r="H166"/>
  <c r="I166"/>
  <c r="J166"/>
  <c r="E166"/>
  <c r="F156"/>
  <c r="G156"/>
  <c r="H156"/>
  <c r="I156"/>
  <c r="J156"/>
  <c r="E156"/>
  <c r="G126"/>
  <c r="H126"/>
  <c r="I126"/>
  <c r="J126"/>
  <c r="F96"/>
  <c r="G96"/>
  <c r="H96"/>
  <c r="I96"/>
  <c r="J96"/>
  <c r="E96"/>
  <c r="F66"/>
  <c r="G66"/>
  <c r="H66"/>
  <c r="I66"/>
  <c r="J66"/>
  <c r="E66"/>
  <c r="K93" l="1"/>
  <c r="K91" s="1"/>
  <c r="J93"/>
  <c r="J91" s="1"/>
  <c r="K31"/>
  <c r="K142"/>
  <c r="K141" s="1"/>
  <c r="K86"/>
  <c r="F46"/>
  <c r="G46"/>
  <c r="H46"/>
  <c r="I46"/>
  <c r="J46"/>
  <c r="E46"/>
  <c r="G121"/>
  <c r="G61"/>
  <c r="I147"/>
  <c r="I146" s="1"/>
  <c r="J147"/>
  <c r="J146" s="1"/>
  <c r="H147"/>
  <c r="H146" s="1"/>
  <c r="J86"/>
  <c r="H87"/>
  <c r="H86" s="1"/>
  <c r="J191"/>
  <c r="I191"/>
  <c r="J186"/>
  <c r="I186"/>
  <c r="J181"/>
  <c r="I181"/>
  <c r="J176"/>
  <c r="I176"/>
  <c r="I171"/>
  <c r="J171"/>
  <c r="H171"/>
  <c r="G161"/>
  <c r="I161"/>
  <c r="J161"/>
  <c r="I151"/>
  <c r="I136"/>
  <c r="J136"/>
  <c r="I131"/>
  <c r="J131"/>
  <c r="I121"/>
  <c r="J121"/>
  <c r="I116"/>
  <c r="J116"/>
  <c r="I111"/>
  <c r="I93" s="1"/>
  <c r="G91"/>
  <c r="H91"/>
  <c r="I36"/>
  <c r="J36"/>
  <c r="I31"/>
  <c r="J31"/>
  <c r="F41"/>
  <c r="G41"/>
  <c r="H41"/>
  <c r="I41"/>
  <c r="J41"/>
  <c r="E41"/>
  <c r="J56"/>
  <c r="I56"/>
  <c r="F76"/>
  <c r="G76"/>
  <c r="H76"/>
  <c r="I76"/>
  <c r="J76"/>
  <c r="E76"/>
  <c r="I71"/>
  <c r="J71"/>
  <c r="F61"/>
  <c r="H61"/>
  <c r="H37" s="1"/>
  <c r="H32" s="1"/>
  <c r="I61"/>
  <c r="J61"/>
  <c r="E61"/>
  <c r="J28"/>
  <c r="G86"/>
  <c r="G171"/>
  <c r="H116"/>
  <c r="G116"/>
  <c r="F116"/>
  <c r="E116"/>
  <c r="H111"/>
  <c r="G111"/>
  <c r="E111"/>
  <c r="H56"/>
  <c r="G56"/>
  <c r="F56"/>
  <c r="E56"/>
  <c r="F186"/>
  <c r="G186"/>
  <c r="H186"/>
  <c r="E186"/>
  <c r="F181"/>
  <c r="G181"/>
  <c r="H181"/>
  <c r="E181"/>
  <c r="F176"/>
  <c r="G176"/>
  <c r="H176"/>
  <c r="H142" s="1"/>
  <c r="E176"/>
  <c r="F161"/>
  <c r="E161"/>
  <c r="F151"/>
  <c r="G151"/>
  <c r="H151"/>
  <c r="E151"/>
  <c r="F146"/>
  <c r="G146"/>
  <c r="E146"/>
  <c r="F136"/>
  <c r="G136"/>
  <c r="H136"/>
  <c r="E136"/>
  <c r="F131"/>
  <c r="G131"/>
  <c r="H131"/>
  <c r="E131"/>
  <c r="F121"/>
  <c r="H121"/>
  <c r="E121"/>
  <c r="F36"/>
  <c r="G36"/>
  <c r="E36"/>
  <c r="F71"/>
  <c r="G71"/>
  <c r="H71"/>
  <c r="E71"/>
  <c r="I91" l="1"/>
  <c r="I88"/>
  <c r="J142"/>
  <c r="J141" s="1"/>
  <c r="I142"/>
  <c r="I141" s="1"/>
  <c r="H36"/>
  <c r="J82"/>
  <c r="K27"/>
  <c r="K26" s="1"/>
  <c r="H82"/>
  <c r="H27" s="1"/>
  <c r="I82"/>
  <c r="J81"/>
  <c r="I83" l="1"/>
  <c r="I28" s="1"/>
  <c r="I86"/>
  <c r="J27"/>
  <c r="J26" s="1"/>
  <c r="I27"/>
  <c r="F191"/>
  <c r="G191"/>
  <c r="F141"/>
  <c r="G141"/>
  <c r="H141"/>
  <c r="F81"/>
  <c r="G81"/>
  <c r="H81"/>
  <c r="F31"/>
  <c r="G31"/>
  <c r="H31"/>
  <c r="F28"/>
  <c r="G28"/>
  <c r="H28"/>
  <c r="F27"/>
  <c r="G27"/>
  <c r="E28"/>
  <c r="E27"/>
  <c r="E141"/>
  <c r="E191"/>
  <c r="E81"/>
  <c r="E31"/>
  <c r="I26" l="1"/>
  <c r="I81"/>
  <c r="H26"/>
  <c r="G26"/>
  <c r="F26"/>
  <c r="E26"/>
</calcChain>
</file>

<file path=xl/sharedStrings.xml><?xml version="1.0" encoding="utf-8"?>
<sst xmlns="http://schemas.openxmlformats.org/spreadsheetml/2006/main" count="283" uniqueCount="88">
  <si>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</si>
  <si>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</si>
  <si>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</si>
  <si>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</si>
  <si>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</si>
  <si>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</si>
  <si>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</si>
  <si>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</si>
  <si>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</si>
  <si>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</si>
  <si>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</si>
  <si>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Подпрограмма № 1</t>
  </si>
  <si>
    <t>Подпрограмма № 2</t>
  </si>
  <si>
    <t>Подпрограмма  № 3</t>
  </si>
  <si>
    <t>Отдельные мероприятия</t>
  </si>
  <si>
    <t>ИТОГО:</t>
  </si>
  <si>
    <t xml:space="preserve">"РАЗВИТИЕ ОБРАЗОВАНИЯ </t>
  </si>
  <si>
    <t>Источник финансирования</t>
  </si>
  <si>
    <t>Оценка расходов ( тыс.руб.), годы</t>
  </si>
  <si>
    <t>2.1.</t>
  </si>
  <si>
    <t>2.1.1.</t>
  </si>
  <si>
    <t>Основное мероприятие</t>
  </si>
  <si>
    <t>"Реализация образовательных программ дошкольного образования"</t>
  </si>
  <si>
    <t>2.1.1.1.</t>
  </si>
  <si>
    <t>2.1.1.2.</t>
  </si>
  <si>
    <t>Модернизация системы дошкольного образования</t>
  </si>
  <si>
    <t>2.1.1.3.</t>
  </si>
  <si>
    <t>Реконструкция зданий дошкольных образовательных учреждений</t>
  </si>
  <si>
    <t>2.1.1.4.</t>
  </si>
  <si>
    <t xml:space="preserve">Мероприятия по укреплению общественной безопасности, профилактике экстремизма и терроризма </t>
  </si>
  <si>
    <t>Финансовое обеспечение на выполнение муниципальных заданий на реализацию прав на получение общедоступного и бесплатного дошкольного образования в муниципальных дошкольных организациях</t>
  </si>
  <si>
    <t>2.2.1.</t>
  </si>
  <si>
    <t>2.2.1.1.</t>
  </si>
  <si>
    <t>" Реализация образовательных программ начального общего, основного общего и среднего образования"</t>
  </si>
  <si>
    <t>2.2.1.2.</t>
  </si>
  <si>
    <t>Модернизация системы общего образования</t>
  </si>
  <si>
    <t>2.2.1.3.</t>
  </si>
  <si>
    <t>2.2.1.4.</t>
  </si>
  <si>
    <t>Организация и проведение государственной (итоговой) аттестации, приобретение бланков аттестатов и медалей</t>
  </si>
  <si>
    <t>Финансовое обеспечение на выполнение муниципального задания в муниципальных общеобразовательных учреждениях по основным общеобразовательным программам</t>
  </si>
  <si>
    <t>Мероприятия по организации бесплатного питания обучающихся в младших классах (1-4 включительно)</t>
  </si>
  <si>
    <t>2.3.</t>
  </si>
  <si>
    <t>2.3.1.</t>
  </si>
  <si>
    <t>2.3.1.1.</t>
  </si>
  <si>
    <t>"Реализация дополнительных общеобразовательных программ и обеспечение условий их предоставления"</t>
  </si>
  <si>
    <t>2.3.1.2.</t>
  </si>
  <si>
    <t>2.3.2.</t>
  </si>
  <si>
    <t>2.3.2.1.</t>
  </si>
  <si>
    <t>2.4.</t>
  </si>
  <si>
    <t>2.4.1.</t>
  </si>
  <si>
    <t>Мероприятия по руководству и управлению в сфере образования и сопровождения образовательного процесса</t>
  </si>
  <si>
    <t>Мероприятия по организации и обеспечению оздоровления и отдыха детей Приморского края (за исключением организации отдыха детей в каникулярное время)</t>
  </si>
  <si>
    <t>Мероприятие</t>
  </si>
  <si>
    <t>"Организация и обеспечение отдыха и оздоровления детей и подростков"</t>
  </si>
  <si>
    <t>Мероприятия по созданию условий для отдыха, оздоровления, занятости детей и подростков в каникулярное время (информационно-методическое и материальное обеспечение отдыха, занятости детей и подростков, медицинское обслуживание)</t>
  </si>
  <si>
    <t>2.2.</t>
  </si>
  <si>
    <t>2.3.2.2.</t>
  </si>
  <si>
    <t>2.2.1.1.2.</t>
  </si>
  <si>
    <t>2.2.1.1.3.</t>
  </si>
  <si>
    <t>2.2.1.2.1.</t>
  </si>
  <si>
    <t xml:space="preserve">Расходы на обеспечение деятельности (оказание услуг, выполнение работ) муниципальных учреждений </t>
  </si>
  <si>
    <t>2.1.1.1.1.</t>
  </si>
  <si>
    <t>2.1.1.2.1</t>
  </si>
  <si>
    <t>2.2.1.1.1.</t>
  </si>
  <si>
    <t>Финансовое обеспечение на выполнение муниципальных заданий учреждений дополнительного образования;текущий ремонт учреждений дополнительного образования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оборудования;мероприятия по проведению специальной оценки условий труда учреждений дополнительного образования ;</t>
  </si>
  <si>
    <t>2.3.1.1.1.</t>
  </si>
  <si>
    <t xml:space="preserve">Модернизация системы дополнительного образования </t>
  </si>
  <si>
    <t>2.3.1.2.1.</t>
  </si>
  <si>
    <t>2.2.1.1.4.</t>
  </si>
  <si>
    <t>ЯКОВЛЕВСКОГО МУНИЦИПАЛЬНОГО РАЙОНА" НА 2014-2020 ГОДЫ</t>
  </si>
  <si>
    <t>" Развитие образования Яковлевского муниципального района" на 2014-2020 годы</t>
  </si>
  <si>
    <t>"Развитие системы дошкольного образования" на 2014-2020 годы</t>
  </si>
  <si>
    <t xml:space="preserve">"Развитие системы общего образовния" на 2014-2020 годы </t>
  </si>
  <si>
    <t>"Развитие системы дополнительного образования, отдыха, оздоровления и занятости детей и подростков" на 2014-2020 годы</t>
  </si>
  <si>
    <t>2.1.1.1.2.</t>
  </si>
  <si>
    <t>Софинансирование на проведение капитального ремонта ОСП детский сад "Малыш" МБДОУ ЦРР "с. Новосысоевка"</t>
  </si>
  <si>
    <t>2.1.1.1.3</t>
  </si>
  <si>
    <t>2.2.1.1.5.</t>
  </si>
  <si>
    <t>Приобретение школьных автобусов на условиях софинансирования</t>
  </si>
  <si>
    <t xml:space="preserve">Финансовое обеспечение на выполнение муниципальных заданий дошкольных образовательных учреждений;текущий ремонт учреждений дошкольного образования;мероприятия по проведению специальной оценки условий труда дошкольных учреждений;мероприятия по возмещению родительской платы родителей. для которых размер родительской платы снижен или не взимается; обучение по охране труда; обслуживание сайтов. </t>
  </si>
  <si>
    <t>Приобретение и установка оборудования для создания условий образовательного процесса в дошкольных учреждениях, приобретение технологического оборудования,проведение переподготовки, повышение квалификации педагогических кадров дошкольных учреждений;развитие информационной инфраструктуры дошкольного  образования: увеличение пропускной способности и оплата интернет-трафика; обновление программного обеспечения и приобретение электронных образовательных ресурсов, услуги по обеспечению доступа к сети Интернет, монтаж, настройка оборудования, приобретение ПО, дистанционное образование ; текущий ремонт учреждений дошкольного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</t>
  </si>
  <si>
    <t>Финансовое обеспечение на выполнение муниципальных заданий общеобразовательных учреждений;текущий ремонт учреждений общего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оборудования;мероприятия по организации питания в общеобразовательных учреждениях;мероприятия по содержанию и обслуживанию транспорта в учреждениях общего образования;мероприятия по проведению пятидневных учебных сборов с юношами 10-х классов;мероприятия по проведению специальной оценки условий труда учреждений общего образования;мероприятия по поддержке молодых специалистов (выплата подъемных);мероприятия по поддержке талантливых детей; обучение по охране труда; оплата по договорам ГПХ медико - педагогической комиссии;</t>
  </si>
  <si>
    <t>Приобретение и установка  оборудования для создания условий образовательного процесса в общеобразовательных учреждениях, приобретение технологического оборудования,проведение переподготовки, повышение квалификации педагогических кадров общеобразовательных  учреждений;развитие информационной инфраструктуры общего образования: увеличение пропускной способности и оплата интернет трафика; обновление програмного обеспечения и приобретение электронных образовательных ресурсов, услуги по обеспечению доступа к сети Интерне, монтаж настройка оборудования, приобретение ПО, дистанционное образование;текущий ремонт учреждений общего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</t>
  </si>
  <si>
    <t>Приобретение и установка  оборудования для создания условий образовательного процесса в учреждениях дополнительного образования ;проведение переподготовки, повышение квалификации педагогических кадров учреждений дополнительного образования;развитие информационной инфраструктуры дополнительного образования: предоставление доступа к порту XDSL, оплата интернет-трафика; текущий ремонт учреждений дополнительного образования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оборудования.</t>
  </si>
  <si>
    <t>Мероприятия по руководству и управлению в сфере образования и сопровождения образовательного процесса - функций, установленных органами местного самоуправления Яковлевского муниципального района</t>
  </si>
  <si>
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2014-2020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11.12.2013 № 899-НПА</t>
  </si>
  <si>
    <t>Приложение № 4 
к Постановлению 
Администрации Яковлевского муниципального района</t>
  </si>
  <si>
    <t xml:space="preserve">Участие в софинансирование: капитальный ремонт кровли МБОУ СОШ с. Яковлевка;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</si>
</sst>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_-* #,##0.000_р_._-;\-* #,##0.000_р_._-;_-* &quot;-&quot;??_р_._-;_-@_-"/>
    <numFmt numFmtId="166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2" xfId="1" applyNumberFormat="1" applyFont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 wrapText="1"/>
    </xf>
    <xf numFmtId="166" fontId="2" fillId="0" borderId="1" xfId="1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5"/>
  <sheetViews>
    <sheetView tabSelected="1" view="pageBreakPreview" topLeftCell="A67" zoomScale="80" zoomScaleNormal="100" zoomScaleSheetLayoutView="80" workbookViewId="0">
      <selection activeCell="H86" sqref="H86:K86"/>
    </sheetView>
  </sheetViews>
  <sheetFormatPr defaultRowHeight="15.75"/>
  <cols>
    <col min="1" max="1" width="10.5703125" style="2" customWidth="1"/>
    <col min="2" max="2" width="21.28515625" style="2" customWidth="1"/>
    <col min="3" max="3" width="42.140625" style="2" customWidth="1"/>
    <col min="4" max="4" width="22.85546875" style="2" customWidth="1"/>
    <col min="5" max="5" width="15.5703125" style="2" customWidth="1"/>
    <col min="6" max="7" width="14.7109375" style="2" customWidth="1"/>
    <col min="8" max="9" width="13.85546875" style="2" customWidth="1"/>
    <col min="10" max="10" width="13.7109375" style="2" customWidth="1"/>
    <col min="11" max="11" width="15.7109375" style="2" customWidth="1"/>
    <col min="12" max="16384" width="9.140625" style="2"/>
  </cols>
  <sheetData>
    <row r="2" spans="1:11" ht="70.5" customHeight="1">
      <c r="A2" s="42" t="s">
        <v>86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85</v>
      </c>
      <c r="B3" s="44"/>
      <c r="C3" s="44"/>
      <c r="D3" s="44"/>
      <c r="E3" s="44"/>
      <c r="F3" s="44"/>
      <c r="G3" s="44"/>
      <c r="H3" s="44"/>
      <c r="I3" s="45"/>
      <c r="J3" s="45"/>
      <c r="K3" s="43"/>
    </row>
    <row r="4" spans="1:11">
      <c r="A4" s="44"/>
      <c r="B4" s="44"/>
      <c r="C4" s="44"/>
      <c r="D4" s="44"/>
      <c r="E4" s="44"/>
      <c r="F4" s="44"/>
      <c r="G4" s="44"/>
      <c r="H4" s="44"/>
      <c r="I4" s="45"/>
      <c r="J4" s="45"/>
      <c r="K4" s="43"/>
    </row>
    <row r="5" spans="1:11">
      <c r="A5" s="44"/>
      <c r="B5" s="44"/>
      <c r="C5" s="44"/>
      <c r="D5" s="44"/>
      <c r="E5" s="44"/>
      <c r="F5" s="44"/>
      <c r="G5" s="44"/>
      <c r="H5" s="44"/>
      <c r="I5" s="45"/>
      <c r="J5" s="45"/>
      <c r="K5" s="43"/>
    </row>
    <row r="6" spans="1:11">
      <c r="A6" s="44"/>
      <c r="B6" s="44"/>
      <c r="C6" s="44"/>
      <c r="D6" s="44"/>
      <c r="E6" s="44"/>
      <c r="F6" s="44"/>
      <c r="G6" s="44"/>
      <c r="H6" s="44"/>
      <c r="I6" s="45"/>
      <c r="J6" s="45"/>
      <c r="K6" s="43"/>
    </row>
    <row r="7" spans="1:11">
      <c r="A7" s="44"/>
      <c r="B7" s="44"/>
      <c r="C7" s="44"/>
      <c r="D7" s="44"/>
      <c r="E7" s="44"/>
      <c r="F7" s="44"/>
      <c r="G7" s="44"/>
      <c r="H7" s="44"/>
      <c r="I7" s="45"/>
      <c r="J7" s="45"/>
      <c r="K7" s="43"/>
    </row>
    <row r="8" spans="1:11">
      <c r="A8" s="44"/>
      <c r="B8" s="44"/>
      <c r="C8" s="44"/>
      <c r="D8" s="44"/>
      <c r="E8" s="44"/>
      <c r="F8" s="44"/>
      <c r="G8" s="44"/>
      <c r="H8" s="44"/>
      <c r="I8" s="45"/>
      <c r="J8" s="45"/>
      <c r="K8" s="43"/>
    </row>
    <row r="9" spans="1:11">
      <c r="A9" s="44"/>
      <c r="B9" s="44"/>
      <c r="C9" s="44"/>
      <c r="D9" s="44"/>
      <c r="E9" s="44"/>
      <c r="F9" s="44"/>
      <c r="G9" s="44"/>
      <c r="H9" s="44"/>
      <c r="I9" s="45"/>
      <c r="J9" s="45"/>
      <c r="K9" s="43"/>
    </row>
    <row r="10" spans="1:11">
      <c r="A10" s="44"/>
      <c r="B10" s="44"/>
      <c r="C10" s="44"/>
      <c r="D10" s="44"/>
      <c r="E10" s="44"/>
      <c r="F10" s="44"/>
      <c r="G10" s="44"/>
      <c r="H10" s="44"/>
      <c r="I10" s="45"/>
      <c r="J10" s="45"/>
      <c r="K10" s="43"/>
    </row>
    <row r="11" spans="1:11">
      <c r="A11" s="44"/>
      <c r="B11" s="44"/>
      <c r="C11" s="44"/>
      <c r="D11" s="44"/>
      <c r="E11" s="44"/>
      <c r="F11" s="44"/>
      <c r="G11" s="44"/>
      <c r="H11" s="44"/>
      <c r="I11" s="45"/>
      <c r="J11" s="45"/>
      <c r="K11" s="43"/>
    </row>
    <row r="12" spans="1:11">
      <c r="A12" s="44"/>
      <c r="B12" s="44"/>
      <c r="C12" s="44"/>
      <c r="D12" s="44"/>
      <c r="E12" s="44"/>
      <c r="F12" s="44"/>
      <c r="G12" s="44"/>
      <c r="H12" s="44"/>
      <c r="I12" s="45"/>
      <c r="J12" s="45"/>
      <c r="K12" s="43"/>
    </row>
    <row r="13" spans="1:11">
      <c r="A13" s="44"/>
      <c r="B13" s="44"/>
      <c r="C13" s="44"/>
      <c r="D13" s="44"/>
      <c r="E13" s="44"/>
      <c r="F13" s="44"/>
      <c r="G13" s="44"/>
      <c r="H13" s="44"/>
      <c r="I13" s="45"/>
      <c r="J13" s="45"/>
      <c r="K13" s="43"/>
    </row>
    <row r="14" spans="1:11">
      <c r="A14" s="44"/>
      <c r="B14" s="44"/>
      <c r="C14" s="44"/>
      <c r="D14" s="44"/>
      <c r="E14" s="44"/>
      <c r="F14" s="44"/>
      <c r="G14" s="44"/>
      <c r="H14" s="44"/>
      <c r="I14" s="45"/>
      <c r="J14" s="45"/>
      <c r="K14" s="43"/>
    </row>
    <row r="15" spans="1:11" ht="1.5" customHeight="1">
      <c r="A15" s="44"/>
      <c r="B15" s="44"/>
      <c r="C15" s="44"/>
      <c r="D15" s="44"/>
      <c r="E15" s="44"/>
      <c r="F15" s="44"/>
      <c r="G15" s="44"/>
      <c r="H15" s="44"/>
      <c r="I15" s="45"/>
      <c r="J15" s="45"/>
      <c r="K15" s="43"/>
    </row>
    <row r="16" spans="1:11">
      <c r="H16" s="1"/>
    </row>
    <row r="17" spans="1:11">
      <c r="A17" s="64" t="s">
        <v>5</v>
      </c>
      <c r="B17" s="65"/>
      <c r="C17" s="65"/>
      <c r="D17" s="65"/>
      <c r="E17" s="65"/>
      <c r="F17" s="65"/>
      <c r="G17" s="65"/>
      <c r="H17" s="65"/>
      <c r="I17" s="43"/>
      <c r="J17" s="43"/>
    </row>
    <row r="18" spans="1:11">
      <c r="A18" s="64" t="s">
        <v>1</v>
      </c>
      <c r="B18" s="65"/>
      <c r="C18" s="65"/>
      <c r="D18" s="65"/>
      <c r="E18" s="65"/>
      <c r="F18" s="65"/>
      <c r="G18" s="65"/>
      <c r="H18" s="65"/>
      <c r="I18" s="43"/>
      <c r="J18" s="43"/>
    </row>
    <row r="19" spans="1:11" ht="15.75" customHeight="1">
      <c r="A19" s="64" t="s">
        <v>16</v>
      </c>
      <c r="B19" s="64"/>
      <c r="C19" s="64"/>
      <c r="D19" s="64"/>
      <c r="E19" s="64"/>
      <c r="F19" s="64"/>
      <c r="G19" s="64"/>
      <c r="H19" s="64"/>
      <c r="I19" s="43"/>
      <c r="J19" s="43"/>
    </row>
    <row r="20" spans="1:11" ht="15.75" customHeight="1">
      <c r="A20" s="64" t="s">
        <v>69</v>
      </c>
      <c r="B20" s="64"/>
      <c r="C20" s="64"/>
      <c r="D20" s="64"/>
      <c r="E20" s="64"/>
      <c r="F20" s="64"/>
      <c r="G20" s="64"/>
      <c r="H20" s="64"/>
      <c r="I20" s="43"/>
      <c r="J20" s="43"/>
    </row>
    <row r="21" spans="1:11">
      <c r="A21" s="64" t="s">
        <v>6</v>
      </c>
      <c r="B21" s="65"/>
      <c r="C21" s="65"/>
      <c r="D21" s="65"/>
      <c r="E21" s="65"/>
      <c r="F21" s="65"/>
      <c r="G21" s="65"/>
      <c r="H21" s="65"/>
      <c r="I21" s="43"/>
      <c r="J21" s="43"/>
    </row>
    <row r="22" spans="1:11">
      <c r="A22" s="67"/>
      <c r="B22" s="68"/>
      <c r="C22" s="68"/>
      <c r="D22" s="68"/>
      <c r="E22" s="68"/>
      <c r="F22" s="68"/>
      <c r="G22" s="68"/>
      <c r="H22" s="68"/>
    </row>
    <row r="23" spans="1:11" ht="31.5" customHeight="1">
      <c r="A23" s="4" t="s">
        <v>0</v>
      </c>
      <c r="B23" s="4" t="s">
        <v>2</v>
      </c>
      <c r="C23" s="5" t="s">
        <v>4</v>
      </c>
      <c r="D23" s="8" t="s">
        <v>17</v>
      </c>
      <c r="E23" s="86" t="s">
        <v>18</v>
      </c>
      <c r="F23" s="87"/>
      <c r="G23" s="87"/>
      <c r="H23" s="87"/>
      <c r="I23" s="87"/>
      <c r="J23" s="87"/>
      <c r="K23" s="88"/>
    </row>
    <row r="24" spans="1:11">
      <c r="A24" s="3"/>
      <c r="B24" s="3"/>
      <c r="C24" s="3"/>
      <c r="D24" s="3"/>
      <c r="E24" s="13">
        <v>2014</v>
      </c>
      <c r="F24" s="13">
        <v>2015</v>
      </c>
      <c r="G24" s="13">
        <v>2016</v>
      </c>
      <c r="H24" s="13">
        <v>2017</v>
      </c>
      <c r="I24" s="13">
        <v>2018</v>
      </c>
      <c r="J24" s="13">
        <v>2019</v>
      </c>
      <c r="K24" s="6">
        <v>2020</v>
      </c>
    </row>
    <row r="25" spans="1:11">
      <c r="A25" s="6">
        <v>1</v>
      </c>
      <c r="B25" s="6">
        <v>2</v>
      </c>
      <c r="C25" s="6">
        <v>3</v>
      </c>
      <c r="D25" s="6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3">
        <v>10</v>
      </c>
      <c r="K25" s="6">
        <v>11</v>
      </c>
    </row>
    <row r="26" spans="1:11">
      <c r="A26" s="89">
        <v>2</v>
      </c>
      <c r="B26" s="92" t="s">
        <v>3</v>
      </c>
      <c r="C26" s="89" t="s">
        <v>70</v>
      </c>
      <c r="D26" s="7" t="s">
        <v>15</v>
      </c>
      <c r="E26" s="14">
        <f>E27+E28+E29+E30</f>
        <v>238020.43599999999</v>
      </c>
      <c r="F26" s="14">
        <f t="shared" ref="F26:K26" si="0">F27+F28+F29+F30</f>
        <v>208371.17300000001</v>
      </c>
      <c r="G26" s="14">
        <f t="shared" si="0"/>
        <v>208477.685</v>
      </c>
      <c r="H26" s="14">
        <f t="shared" si="0"/>
        <v>231981.35</v>
      </c>
      <c r="I26" s="14">
        <f t="shared" si="0"/>
        <v>233778.3</v>
      </c>
      <c r="J26" s="14">
        <f t="shared" si="0"/>
        <v>216159</v>
      </c>
      <c r="K26" s="14">
        <f t="shared" si="0"/>
        <v>219627</v>
      </c>
    </row>
    <row r="27" spans="1:11">
      <c r="A27" s="90"/>
      <c r="B27" s="93"/>
      <c r="C27" s="90"/>
      <c r="D27" s="3" t="s">
        <v>7</v>
      </c>
      <c r="E27" s="22">
        <f t="shared" ref="E27:K28" si="1">E32+E82+E142+E192</f>
        <v>84653.5</v>
      </c>
      <c r="F27" s="22">
        <f t="shared" si="1"/>
        <v>67251</v>
      </c>
      <c r="G27" s="22">
        <f t="shared" si="1"/>
        <v>70530.684999999998</v>
      </c>
      <c r="H27" s="22">
        <f t="shared" si="1"/>
        <v>93452.35</v>
      </c>
      <c r="I27" s="22">
        <f t="shared" si="1"/>
        <v>90778.2</v>
      </c>
      <c r="J27" s="22">
        <f t="shared" si="1"/>
        <v>74845</v>
      </c>
      <c r="K27" s="22">
        <f t="shared" si="1"/>
        <v>78313</v>
      </c>
    </row>
    <row r="28" spans="1:11" ht="15" customHeight="1">
      <c r="A28" s="90"/>
      <c r="B28" s="93"/>
      <c r="C28" s="90"/>
      <c r="D28" s="3" t="s">
        <v>8</v>
      </c>
      <c r="E28" s="16">
        <f t="shared" si="1"/>
        <v>153366.93599999999</v>
      </c>
      <c r="F28" s="16">
        <f t="shared" si="1"/>
        <v>141120.17300000001</v>
      </c>
      <c r="G28" s="16">
        <f t="shared" si="1"/>
        <v>137947</v>
      </c>
      <c r="H28" s="16">
        <f t="shared" si="1"/>
        <v>138529</v>
      </c>
      <c r="I28" s="16">
        <f t="shared" si="1"/>
        <v>143000.1</v>
      </c>
      <c r="J28" s="16">
        <f t="shared" si="1"/>
        <v>141314</v>
      </c>
      <c r="K28" s="16">
        <f t="shared" si="1"/>
        <v>141314</v>
      </c>
    </row>
    <row r="29" spans="1:11" ht="15" customHeight="1">
      <c r="A29" s="90"/>
      <c r="B29" s="93"/>
      <c r="C29" s="90"/>
      <c r="D29" s="3" t="s">
        <v>9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</row>
    <row r="30" spans="1:11">
      <c r="A30" s="91"/>
      <c r="B30" s="93"/>
      <c r="C30" s="91"/>
      <c r="D30" s="3" t="s">
        <v>10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</row>
    <row r="31" spans="1:11">
      <c r="A31" s="55" t="s">
        <v>19</v>
      </c>
      <c r="B31" s="57" t="s">
        <v>11</v>
      </c>
      <c r="C31" s="95" t="s">
        <v>71</v>
      </c>
      <c r="D31" s="11" t="s">
        <v>15</v>
      </c>
      <c r="E31" s="19">
        <f>E32+E33+E34+E35</f>
        <v>73443.67</v>
      </c>
      <c r="F31" s="19">
        <f t="shared" ref="F31:K31" si="2">F32+F33+F34+F35</f>
        <v>44036</v>
      </c>
      <c r="G31" s="19">
        <f t="shared" si="2"/>
        <v>45331.555</v>
      </c>
      <c r="H31" s="19">
        <f t="shared" si="2"/>
        <v>50273.504000000001</v>
      </c>
      <c r="I31" s="19">
        <f t="shared" si="2"/>
        <v>51344</v>
      </c>
      <c r="J31" s="19">
        <f t="shared" si="2"/>
        <v>48861</v>
      </c>
      <c r="K31" s="19">
        <f t="shared" si="2"/>
        <v>49853</v>
      </c>
    </row>
    <row r="32" spans="1:11">
      <c r="A32" s="56"/>
      <c r="B32" s="94"/>
      <c r="C32" s="96"/>
      <c r="D32" s="10" t="s">
        <v>7</v>
      </c>
      <c r="E32" s="16">
        <v>23245</v>
      </c>
      <c r="F32" s="16">
        <v>12700</v>
      </c>
      <c r="G32" s="23">
        <v>14602.555</v>
      </c>
      <c r="H32" s="16">
        <f>H37</f>
        <v>18908.503999999997</v>
      </c>
      <c r="I32" s="29">
        <f>I37</f>
        <v>21171</v>
      </c>
      <c r="J32" s="29">
        <f t="shared" ref="J32:K32" si="3">J37</f>
        <v>20101</v>
      </c>
      <c r="K32" s="29">
        <f t="shared" si="3"/>
        <v>21093</v>
      </c>
    </row>
    <row r="33" spans="1:11" ht="16.5" customHeight="1">
      <c r="A33" s="56"/>
      <c r="B33" s="94"/>
      <c r="C33" s="96"/>
      <c r="D33" s="10" t="s">
        <v>8</v>
      </c>
      <c r="E33" s="16">
        <v>50198.67</v>
      </c>
      <c r="F33" s="16">
        <v>31336</v>
      </c>
      <c r="G33" s="23">
        <v>30729</v>
      </c>
      <c r="H33" s="16">
        <f>H38</f>
        <v>31365</v>
      </c>
      <c r="I33" s="29">
        <f>I38</f>
        <v>30173</v>
      </c>
      <c r="J33" s="29">
        <f t="shared" ref="J33:K33" si="4">J38</f>
        <v>28760</v>
      </c>
      <c r="K33" s="29">
        <f t="shared" si="4"/>
        <v>28760</v>
      </c>
    </row>
    <row r="34" spans="1:11" ht="16.5" customHeight="1">
      <c r="A34" s="56"/>
      <c r="B34" s="94"/>
      <c r="C34" s="96"/>
      <c r="D34" s="10" t="s">
        <v>9</v>
      </c>
      <c r="E34" s="16">
        <v>0</v>
      </c>
      <c r="F34" s="16">
        <v>0</v>
      </c>
      <c r="G34" s="23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>
      <c r="A35" s="56"/>
      <c r="B35" s="94"/>
      <c r="C35" s="96"/>
      <c r="D35" s="12" t="s">
        <v>10</v>
      </c>
      <c r="E35" s="34">
        <v>0</v>
      </c>
      <c r="F35" s="34">
        <v>0</v>
      </c>
      <c r="G35" s="24">
        <v>0</v>
      </c>
      <c r="H35" s="34">
        <v>0</v>
      </c>
      <c r="I35" s="34">
        <v>0</v>
      </c>
      <c r="J35" s="34">
        <v>0</v>
      </c>
      <c r="K35" s="34">
        <v>0</v>
      </c>
    </row>
    <row r="36" spans="1:11">
      <c r="A36" s="55" t="s">
        <v>20</v>
      </c>
      <c r="B36" s="72" t="s">
        <v>21</v>
      </c>
      <c r="C36" s="72" t="s">
        <v>22</v>
      </c>
      <c r="D36" s="11" t="s">
        <v>15</v>
      </c>
      <c r="E36" s="19">
        <f>E37+E38</f>
        <v>73443.67</v>
      </c>
      <c r="F36" s="19">
        <f t="shared" ref="F36:K36" si="5">F37+F38</f>
        <v>44036</v>
      </c>
      <c r="G36" s="25">
        <f t="shared" si="5"/>
        <v>45331.555</v>
      </c>
      <c r="H36" s="19">
        <f t="shared" si="5"/>
        <v>50273.504000000001</v>
      </c>
      <c r="I36" s="19">
        <f t="shared" si="5"/>
        <v>51344</v>
      </c>
      <c r="J36" s="19">
        <f t="shared" si="5"/>
        <v>48861</v>
      </c>
      <c r="K36" s="19">
        <f t="shared" si="5"/>
        <v>49853</v>
      </c>
    </row>
    <row r="37" spans="1:11">
      <c r="A37" s="56"/>
      <c r="B37" s="73"/>
      <c r="C37" s="73"/>
      <c r="D37" s="10" t="s">
        <v>7</v>
      </c>
      <c r="E37" s="16">
        <v>23245</v>
      </c>
      <c r="F37" s="16">
        <v>12700</v>
      </c>
      <c r="G37" s="23">
        <v>14602.555</v>
      </c>
      <c r="H37" s="16">
        <f>H42+H61+H76</f>
        <v>18908.503999999997</v>
      </c>
      <c r="I37" s="29">
        <f>I42+I61+I76</f>
        <v>21171</v>
      </c>
      <c r="J37" s="29">
        <f t="shared" ref="J37:K37" si="6">J42+J61+J76</f>
        <v>20101</v>
      </c>
      <c r="K37" s="29">
        <f t="shared" si="6"/>
        <v>21093</v>
      </c>
    </row>
    <row r="38" spans="1:11">
      <c r="A38" s="56"/>
      <c r="B38" s="73"/>
      <c r="C38" s="73"/>
      <c r="D38" s="10" t="s">
        <v>8</v>
      </c>
      <c r="E38" s="16">
        <v>50198.67</v>
      </c>
      <c r="F38" s="16">
        <v>31336</v>
      </c>
      <c r="G38" s="23">
        <v>30729</v>
      </c>
      <c r="H38" s="16">
        <f>H43</f>
        <v>31365</v>
      </c>
      <c r="I38" s="29">
        <f>I43</f>
        <v>30173</v>
      </c>
      <c r="J38" s="29">
        <f t="shared" ref="J38:K38" si="7">J43</f>
        <v>28760</v>
      </c>
      <c r="K38" s="29">
        <f t="shared" si="7"/>
        <v>28760</v>
      </c>
    </row>
    <row r="39" spans="1:11">
      <c r="A39" s="56"/>
      <c r="B39" s="73"/>
      <c r="C39" s="73"/>
      <c r="D39" s="10" t="s">
        <v>9</v>
      </c>
      <c r="E39" s="16">
        <v>0</v>
      </c>
      <c r="F39" s="16">
        <v>0</v>
      </c>
      <c r="G39" s="23">
        <v>0</v>
      </c>
      <c r="H39" s="16">
        <v>0</v>
      </c>
      <c r="I39" s="22">
        <v>0</v>
      </c>
      <c r="J39" s="22">
        <v>0</v>
      </c>
      <c r="K39" s="22">
        <v>0</v>
      </c>
    </row>
    <row r="40" spans="1:11">
      <c r="A40" s="75"/>
      <c r="B40" s="74"/>
      <c r="C40" s="74"/>
      <c r="D40" s="12" t="s">
        <v>10</v>
      </c>
      <c r="E40" s="16">
        <v>0</v>
      </c>
      <c r="F40" s="16">
        <v>0</v>
      </c>
      <c r="G40" s="23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>
      <c r="A41" s="89" t="s">
        <v>23</v>
      </c>
      <c r="B41" s="46" t="s">
        <v>52</v>
      </c>
      <c r="C41" s="46" t="s">
        <v>60</v>
      </c>
      <c r="D41" s="7" t="s">
        <v>15</v>
      </c>
      <c r="E41" s="14">
        <f>E42+E43+E44+E45</f>
        <v>43200.18</v>
      </c>
      <c r="F41" s="14">
        <f t="shared" ref="F41:K41" si="8">F42+F43+F44+F45</f>
        <v>43836</v>
      </c>
      <c r="G41" s="14">
        <f t="shared" si="8"/>
        <v>45276</v>
      </c>
      <c r="H41" s="14">
        <f t="shared" si="8"/>
        <v>50264.6</v>
      </c>
      <c r="I41" s="14">
        <f t="shared" si="8"/>
        <v>51095</v>
      </c>
      <c r="J41" s="14">
        <f t="shared" si="8"/>
        <v>48612</v>
      </c>
      <c r="K41" s="14">
        <f t="shared" si="8"/>
        <v>49604</v>
      </c>
    </row>
    <row r="42" spans="1:11">
      <c r="A42" s="90"/>
      <c r="B42" s="47"/>
      <c r="C42" s="47"/>
      <c r="D42" s="3" t="s">
        <v>7</v>
      </c>
      <c r="E42" s="22">
        <v>13565.18</v>
      </c>
      <c r="F42" s="22">
        <v>12500</v>
      </c>
      <c r="G42" s="23">
        <v>14547</v>
      </c>
      <c r="H42" s="22">
        <f>H47</f>
        <v>18899.599999999999</v>
      </c>
      <c r="I42" s="29">
        <f>I47+I52</f>
        <v>20922</v>
      </c>
      <c r="J42" s="29">
        <f t="shared" ref="J42:K42" si="9">J47+J52</f>
        <v>19852</v>
      </c>
      <c r="K42" s="29">
        <f t="shared" si="9"/>
        <v>20844</v>
      </c>
    </row>
    <row r="43" spans="1:11">
      <c r="A43" s="90"/>
      <c r="B43" s="47"/>
      <c r="C43" s="47"/>
      <c r="D43" s="3" t="s">
        <v>8</v>
      </c>
      <c r="E43" s="22">
        <v>29635</v>
      </c>
      <c r="F43" s="22">
        <v>31336</v>
      </c>
      <c r="G43" s="23">
        <v>30729</v>
      </c>
      <c r="H43" s="22">
        <f>H58</f>
        <v>31365</v>
      </c>
      <c r="I43" s="29">
        <f>I58</f>
        <v>30173</v>
      </c>
      <c r="J43" s="29">
        <f t="shared" ref="J43:K43" si="10">J58</f>
        <v>28760</v>
      </c>
      <c r="K43" s="29">
        <f t="shared" si="10"/>
        <v>28760</v>
      </c>
    </row>
    <row r="44" spans="1:11">
      <c r="A44" s="90"/>
      <c r="B44" s="47"/>
      <c r="C44" s="47"/>
      <c r="D44" s="3" t="s">
        <v>9</v>
      </c>
      <c r="E44" s="22">
        <v>0</v>
      </c>
      <c r="F44" s="22">
        <v>0</v>
      </c>
      <c r="G44" s="23">
        <v>0</v>
      </c>
      <c r="H44" s="22">
        <v>0</v>
      </c>
      <c r="I44" s="22">
        <v>0</v>
      </c>
      <c r="J44" s="22">
        <v>0</v>
      </c>
      <c r="K44" s="22">
        <v>0</v>
      </c>
    </row>
    <row r="45" spans="1:11" ht="28.5" customHeight="1">
      <c r="A45" s="91"/>
      <c r="B45" s="48"/>
      <c r="C45" s="48"/>
      <c r="D45" s="9" t="s">
        <v>10</v>
      </c>
      <c r="E45" s="22">
        <v>0</v>
      </c>
      <c r="F45" s="22">
        <v>0</v>
      </c>
      <c r="G45" s="23">
        <v>0</v>
      </c>
      <c r="H45" s="22">
        <v>0</v>
      </c>
      <c r="I45" s="22">
        <v>0</v>
      </c>
      <c r="J45" s="22">
        <v>0</v>
      </c>
      <c r="K45" s="22">
        <v>0</v>
      </c>
    </row>
    <row r="46" spans="1:11" s="21" customFormat="1" ht="36" customHeight="1">
      <c r="A46" s="82" t="s">
        <v>61</v>
      </c>
      <c r="B46" s="46" t="s">
        <v>52</v>
      </c>
      <c r="C46" s="79" t="s">
        <v>79</v>
      </c>
      <c r="D46" s="7" t="s">
        <v>15</v>
      </c>
      <c r="E46" s="14">
        <f>E47</f>
        <v>13565.18</v>
      </c>
      <c r="F46" s="14">
        <f t="shared" ref="F46:K46" si="11">F47</f>
        <v>12500</v>
      </c>
      <c r="G46" s="14">
        <f t="shared" si="11"/>
        <v>14547</v>
      </c>
      <c r="H46" s="14">
        <f t="shared" si="11"/>
        <v>18899.599999999999</v>
      </c>
      <c r="I46" s="14">
        <f t="shared" si="11"/>
        <v>20922</v>
      </c>
      <c r="J46" s="14">
        <f t="shared" si="11"/>
        <v>19852</v>
      </c>
      <c r="K46" s="14">
        <f t="shared" si="11"/>
        <v>20844</v>
      </c>
    </row>
    <row r="47" spans="1:11" s="21" customFormat="1" ht="29.25" customHeight="1">
      <c r="A47" s="83"/>
      <c r="B47" s="47"/>
      <c r="C47" s="80"/>
      <c r="D47" s="26" t="s">
        <v>7</v>
      </c>
      <c r="E47" s="22">
        <v>13565.18</v>
      </c>
      <c r="F47" s="22">
        <v>12500</v>
      </c>
      <c r="G47" s="23">
        <v>14547</v>
      </c>
      <c r="H47" s="22">
        <v>18899.599999999999</v>
      </c>
      <c r="I47" s="22">
        <v>20922</v>
      </c>
      <c r="J47" s="22">
        <v>19852</v>
      </c>
      <c r="K47" s="38">
        <v>20844</v>
      </c>
    </row>
    <row r="48" spans="1:11" s="21" customFormat="1" ht="29.25" customHeight="1">
      <c r="A48" s="83"/>
      <c r="B48" s="47"/>
      <c r="C48" s="80"/>
      <c r="D48" s="26" t="s">
        <v>8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</row>
    <row r="49" spans="1:11" s="21" customFormat="1" ht="30" customHeight="1">
      <c r="A49" s="83"/>
      <c r="B49" s="47"/>
      <c r="C49" s="80"/>
      <c r="D49" s="26" t="s">
        <v>9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1:11" s="21" customFormat="1" ht="45" customHeight="1">
      <c r="A50" s="84"/>
      <c r="B50" s="48"/>
      <c r="C50" s="81"/>
      <c r="D50" s="27" t="s">
        <v>10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</row>
    <row r="51" spans="1:11" s="35" customFormat="1" ht="24" customHeight="1">
      <c r="A51" s="82" t="s">
        <v>74</v>
      </c>
      <c r="B51" s="46" t="s">
        <v>52</v>
      </c>
      <c r="C51" s="46" t="s">
        <v>75</v>
      </c>
      <c r="D51" s="7" t="s">
        <v>15</v>
      </c>
      <c r="E51" s="14">
        <f>E52</f>
        <v>0</v>
      </c>
      <c r="F51" s="14">
        <f t="shared" ref="F51:K51" si="12">F52</f>
        <v>0</v>
      </c>
      <c r="G51" s="14">
        <f t="shared" si="12"/>
        <v>0</v>
      </c>
      <c r="H51" s="14">
        <f t="shared" si="12"/>
        <v>0</v>
      </c>
      <c r="I51" s="14">
        <f t="shared" si="12"/>
        <v>0</v>
      </c>
      <c r="J51" s="14">
        <f t="shared" si="12"/>
        <v>0</v>
      </c>
      <c r="K51" s="14">
        <f t="shared" si="12"/>
        <v>0</v>
      </c>
    </row>
    <row r="52" spans="1:11" s="35" customFormat="1" ht="20.25" customHeight="1">
      <c r="A52" s="83"/>
      <c r="B52" s="47"/>
      <c r="C52" s="47"/>
      <c r="D52" s="26" t="s">
        <v>7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</row>
    <row r="53" spans="1:11" s="35" customFormat="1" ht="25.5" customHeight="1">
      <c r="A53" s="83"/>
      <c r="B53" s="47"/>
      <c r="C53" s="47"/>
      <c r="D53" s="26" t="s">
        <v>8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</row>
    <row r="54" spans="1:11" s="35" customFormat="1" ht="19.5" customHeight="1">
      <c r="A54" s="83"/>
      <c r="B54" s="47"/>
      <c r="C54" s="47"/>
      <c r="D54" s="26" t="s">
        <v>9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</row>
    <row r="55" spans="1:11" s="35" customFormat="1" ht="20.25" customHeight="1">
      <c r="A55" s="84"/>
      <c r="B55" s="48"/>
      <c r="C55" s="48"/>
      <c r="D55" s="27" t="s">
        <v>10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</row>
    <row r="56" spans="1:11">
      <c r="A56" s="82" t="s">
        <v>76</v>
      </c>
      <c r="B56" s="46" t="s">
        <v>52</v>
      </c>
      <c r="C56" s="52" t="s">
        <v>30</v>
      </c>
      <c r="D56" s="11" t="s">
        <v>15</v>
      </c>
      <c r="E56" s="19">
        <f>E58</f>
        <v>29635</v>
      </c>
      <c r="F56" s="19">
        <f t="shared" ref="F56:H56" si="13">F58</f>
        <v>31336</v>
      </c>
      <c r="G56" s="19">
        <f t="shared" si="13"/>
        <v>30729</v>
      </c>
      <c r="H56" s="19">
        <f t="shared" si="13"/>
        <v>31365</v>
      </c>
      <c r="I56" s="30">
        <f>I58</f>
        <v>30173</v>
      </c>
      <c r="J56" s="30">
        <f>J58</f>
        <v>28760</v>
      </c>
      <c r="K56" s="30">
        <f>K58</f>
        <v>28760</v>
      </c>
    </row>
    <row r="57" spans="1:11">
      <c r="A57" s="83"/>
      <c r="B57" s="47"/>
      <c r="C57" s="53"/>
      <c r="D57" s="10" t="s">
        <v>7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>
      <c r="A58" s="83"/>
      <c r="B58" s="47"/>
      <c r="C58" s="53"/>
      <c r="D58" s="10" t="s">
        <v>8</v>
      </c>
      <c r="E58" s="16">
        <v>29635</v>
      </c>
      <c r="F58" s="16">
        <v>31336</v>
      </c>
      <c r="G58" s="16">
        <v>30729</v>
      </c>
      <c r="H58" s="16">
        <v>31365</v>
      </c>
      <c r="I58" s="29">
        <v>30173</v>
      </c>
      <c r="J58" s="29">
        <v>28760</v>
      </c>
      <c r="K58" s="37">
        <v>28760</v>
      </c>
    </row>
    <row r="59" spans="1:11">
      <c r="A59" s="83"/>
      <c r="B59" s="47"/>
      <c r="C59" s="53"/>
      <c r="D59" s="10" t="s">
        <v>9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36" customHeight="1">
      <c r="A60" s="84"/>
      <c r="B60" s="48"/>
      <c r="C60" s="54"/>
      <c r="D60" s="12" t="s">
        <v>10</v>
      </c>
      <c r="E60" s="16">
        <v>0</v>
      </c>
      <c r="F60" s="16">
        <v>0</v>
      </c>
      <c r="G60" s="23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>
      <c r="A61" s="89" t="s">
        <v>24</v>
      </c>
      <c r="B61" s="46" t="s">
        <v>52</v>
      </c>
      <c r="C61" s="46" t="s">
        <v>25</v>
      </c>
      <c r="D61" s="7" t="s">
        <v>15</v>
      </c>
      <c r="E61" s="14">
        <f>E62</f>
        <v>746</v>
      </c>
      <c r="F61" s="14">
        <f t="shared" ref="F61:K61" si="14">F62</f>
        <v>200</v>
      </c>
      <c r="G61" s="14">
        <f>G62</f>
        <v>55.555</v>
      </c>
      <c r="H61" s="14">
        <f t="shared" si="14"/>
        <v>8.9039999999999999</v>
      </c>
      <c r="I61" s="14">
        <f t="shared" si="14"/>
        <v>149</v>
      </c>
      <c r="J61" s="14">
        <f t="shared" si="14"/>
        <v>149</v>
      </c>
      <c r="K61" s="14">
        <f t="shared" si="14"/>
        <v>149</v>
      </c>
    </row>
    <row r="62" spans="1:11">
      <c r="A62" s="90"/>
      <c r="B62" s="47"/>
      <c r="C62" s="47"/>
      <c r="D62" s="3" t="s">
        <v>7</v>
      </c>
      <c r="E62" s="22">
        <v>746</v>
      </c>
      <c r="F62" s="22">
        <v>200</v>
      </c>
      <c r="G62" s="23">
        <v>55.555</v>
      </c>
      <c r="H62" s="22">
        <f>H67</f>
        <v>8.9039999999999999</v>
      </c>
      <c r="I62" s="22">
        <f>I66</f>
        <v>149</v>
      </c>
      <c r="J62" s="22">
        <f t="shared" ref="J62:K62" si="15">J66</f>
        <v>149</v>
      </c>
      <c r="K62" s="22">
        <f t="shared" si="15"/>
        <v>149</v>
      </c>
    </row>
    <row r="63" spans="1:11">
      <c r="A63" s="90"/>
      <c r="B63" s="47"/>
      <c r="C63" s="47"/>
      <c r="D63" s="3" t="s">
        <v>8</v>
      </c>
      <c r="E63" s="22">
        <v>0</v>
      </c>
      <c r="F63" s="22">
        <v>0</v>
      </c>
      <c r="G63" s="23">
        <v>0</v>
      </c>
      <c r="H63" s="22">
        <v>0</v>
      </c>
      <c r="I63" s="22">
        <v>0</v>
      </c>
      <c r="J63" s="22">
        <v>0</v>
      </c>
      <c r="K63" s="22">
        <v>0</v>
      </c>
    </row>
    <row r="64" spans="1:11">
      <c r="A64" s="90"/>
      <c r="B64" s="47"/>
      <c r="C64" s="47"/>
      <c r="D64" s="3" t="s">
        <v>9</v>
      </c>
      <c r="E64" s="22">
        <v>0</v>
      </c>
      <c r="F64" s="22">
        <v>0</v>
      </c>
      <c r="G64" s="23">
        <v>0</v>
      </c>
      <c r="H64" s="22">
        <v>0</v>
      </c>
      <c r="I64" s="22">
        <v>0</v>
      </c>
      <c r="J64" s="22">
        <v>0</v>
      </c>
      <c r="K64" s="22">
        <v>0</v>
      </c>
    </row>
    <row r="65" spans="1:11">
      <c r="A65" s="91"/>
      <c r="B65" s="48"/>
      <c r="C65" s="48"/>
      <c r="D65" s="9" t="s">
        <v>10</v>
      </c>
      <c r="E65" s="22">
        <v>0</v>
      </c>
      <c r="F65" s="22">
        <v>0</v>
      </c>
      <c r="G65" s="23">
        <v>0</v>
      </c>
      <c r="H65" s="22">
        <v>0</v>
      </c>
      <c r="I65" s="22">
        <v>0</v>
      </c>
      <c r="J65" s="22">
        <v>0</v>
      </c>
      <c r="K65" s="22">
        <v>0</v>
      </c>
    </row>
    <row r="66" spans="1:11" s="21" customFormat="1">
      <c r="A66" s="89" t="s">
        <v>62</v>
      </c>
      <c r="B66" s="46" t="s">
        <v>52</v>
      </c>
      <c r="C66" s="46" t="s">
        <v>80</v>
      </c>
      <c r="D66" s="7" t="s">
        <v>15</v>
      </c>
      <c r="E66" s="14">
        <f>E67</f>
        <v>746</v>
      </c>
      <c r="F66" s="14">
        <f t="shared" ref="F66:K66" si="16">F67</f>
        <v>200</v>
      </c>
      <c r="G66" s="14">
        <f t="shared" si="16"/>
        <v>55.555</v>
      </c>
      <c r="H66" s="14">
        <f t="shared" si="16"/>
        <v>8.9039999999999999</v>
      </c>
      <c r="I66" s="14">
        <f t="shared" si="16"/>
        <v>149</v>
      </c>
      <c r="J66" s="14">
        <f t="shared" si="16"/>
        <v>149</v>
      </c>
      <c r="K66" s="14">
        <f t="shared" si="16"/>
        <v>149</v>
      </c>
    </row>
    <row r="67" spans="1:11" s="21" customFormat="1">
      <c r="A67" s="90"/>
      <c r="B67" s="47"/>
      <c r="C67" s="47"/>
      <c r="D67" s="3" t="s">
        <v>7</v>
      </c>
      <c r="E67" s="22">
        <v>746</v>
      </c>
      <c r="F67" s="22">
        <v>200</v>
      </c>
      <c r="G67" s="23">
        <v>55.555</v>
      </c>
      <c r="H67" s="22">
        <v>8.9039999999999999</v>
      </c>
      <c r="I67" s="22">
        <v>149</v>
      </c>
      <c r="J67" s="22">
        <v>149</v>
      </c>
      <c r="K67" s="39">
        <v>149</v>
      </c>
    </row>
    <row r="68" spans="1:11" s="21" customFormat="1">
      <c r="A68" s="90"/>
      <c r="B68" s="47"/>
      <c r="C68" s="47"/>
      <c r="D68" s="3" t="s">
        <v>8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</row>
    <row r="69" spans="1:11" s="21" customFormat="1">
      <c r="A69" s="90"/>
      <c r="B69" s="47"/>
      <c r="C69" s="47"/>
      <c r="D69" s="3" t="s">
        <v>9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</row>
    <row r="70" spans="1:11" s="21" customFormat="1" ht="284.25" customHeight="1">
      <c r="A70" s="91"/>
      <c r="B70" s="48"/>
      <c r="C70" s="48"/>
      <c r="D70" s="27" t="s">
        <v>10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</row>
    <row r="71" spans="1:11">
      <c r="A71" s="66" t="s">
        <v>26</v>
      </c>
      <c r="B71" s="76" t="s">
        <v>52</v>
      </c>
      <c r="C71" s="85" t="s">
        <v>27</v>
      </c>
      <c r="D71" s="7" t="s">
        <v>15</v>
      </c>
      <c r="E71" s="14">
        <f>E72+E73</f>
        <v>29497.489999999998</v>
      </c>
      <c r="F71" s="14">
        <f t="shared" ref="F71:K71" si="17">F72+F73</f>
        <v>0</v>
      </c>
      <c r="G71" s="14">
        <f t="shared" si="17"/>
        <v>0</v>
      </c>
      <c r="H71" s="14">
        <f t="shared" si="17"/>
        <v>0</v>
      </c>
      <c r="I71" s="14">
        <f t="shared" si="17"/>
        <v>0</v>
      </c>
      <c r="J71" s="14">
        <f t="shared" si="17"/>
        <v>0</v>
      </c>
      <c r="K71" s="14">
        <f t="shared" si="17"/>
        <v>0</v>
      </c>
    </row>
    <row r="72" spans="1:11">
      <c r="A72" s="66"/>
      <c r="B72" s="77"/>
      <c r="C72" s="85"/>
      <c r="D72" s="3" t="s">
        <v>7</v>
      </c>
      <c r="E72" s="22">
        <v>8933.82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</row>
    <row r="73" spans="1:11">
      <c r="A73" s="66"/>
      <c r="B73" s="77"/>
      <c r="C73" s="85"/>
      <c r="D73" s="3" t="s">
        <v>8</v>
      </c>
      <c r="E73" s="22">
        <v>20563.669999999998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</row>
    <row r="74" spans="1:11">
      <c r="A74" s="66"/>
      <c r="B74" s="77"/>
      <c r="C74" s="85"/>
      <c r="D74" s="3" t="s">
        <v>9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</row>
    <row r="75" spans="1:11">
      <c r="A75" s="66"/>
      <c r="B75" s="78"/>
      <c r="C75" s="85"/>
      <c r="D75" s="9" t="s">
        <v>10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</row>
    <row r="76" spans="1:11" ht="24" customHeight="1">
      <c r="A76" s="66" t="s">
        <v>28</v>
      </c>
      <c r="B76" s="76" t="s">
        <v>52</v>
      </c>
      <c r="C76" s="85" t="s">
        <v>29</v>
      </c>
      <c r="D76" s="7" t="s">
        <v>15</v>
      </c>
      <c r="E76" s="14">
        <f>E77</f>
        <v>0</v>
      </c>
      <c r="F76" s="14">
        <f t="shared" ref="F76:K76" si="18">F77</f>
        <v>0</v>
      </c>
      <c r="G76" s="14">
        <f t="shared" si="18"/>
        <v>0</v>
      </c>
      <c r="H76" s="14">
        <f t="shared" si="18"/>
        <v>0</v>
      </c>
      <c r="I76" s="14">
        <f t="shared" si="18"/>
        <v>100</v>
      </c>
      <c r="J76" s="14">
        <f t="shared" si="18"/>
        <v>100</v>
      </c>
      <c r="K76" s="14">
        <f t="shared" si="18"/>
        <v>100</v>
      </c>
    </row>
    <row r="77" spans="1:11" ht="21.75" customHeight="1">
      <c r="A77" s="66"/>
      <c r="B77" s="77"/>
      <c r="C77" s="85"/>
      <c r="D77" s="3" t="s">
        <v>7</v>
      </c>
      <c r="E77" s="22">
        <v>0</v>
      </c>
      <c r="F77" s="22">
        <v>0</v>
      </c>
      <c r="G77" s="22">
        <v>0</v>
      </c>
      <c r="H77" s="22">
        <v>0</v>
      </c>
      <c r="I77" s="22">
        <v>100</v>
      </c>
      <c r="J77" s="22">
        <v>100</v>
      </c>
      <c r="K77" s="40">
        <v>100</v>
      </c>
    </row>
    <row r="78" spans="1:11" ht="14.25" customHeight="1">
      <c r="A78" s="66"/>
      <c r="B78" s="77"/>
      <c r="C78" s="85"/>
      <c r="D78" s="3" t="s">
        <v>8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</row>
    <row r="79" spans="1:11" ht="14.25" customHeight="1">
      <c r="A79" s="66"/>
      <c r="B79" s="77"/>
      <c r="C79" s="85"/>
      <c r="D79" s="3" t="s">
        <v>9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4.25" customHeight="1">
      <c r="A80" s="66"/>
      <c r="B80" s="78"/>
      <c r="C80" s="85"/>
      <c r="D80" s="9" t="s">
        <v>10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</row>
    <row r="81" spans="1:11">
      <c r="A81" s="55" t="s">
        <v>55</v>
      </c>
      <c r="B81" s="57" t="s">
        <v>12</v>
      </c>
      <c r="C81" s="55" t="s">
        <v>72</v>
      </c>
      <c r="D81" s="11" t="s">
        <v>15</v>
      </c>
      <c r="E81" s="19">
        <f>E82+E83+E84+E85</f>
        <v>137515.36600000001</v>
      </c>
      <c r="F81" s="19">
        <f t="shared" ref="F81:K81" si="19">F82+F83+F84+F85</f>
        <v>136951.17300000001</v>
      </c>
      <c r="G81" s="19">
        <f t="shared" si="19"/>
        <v>133719.39300000001</v>
      </c>
      <c r="H81" s="19">
        <f t="shared" si="19"/>
        <v>150888.84600000002</v>
      </c>
      <c r="I81" s="19">
        <f t="shared" si="19"/>
        <v>151240.1</v>
      </c>
      <c r="J81" s="19">
        <f t="shared" si="19"/>
        <v>137002</v>
      </c>
      <c r="K81" s="19">
        <f t="shared" si="19"/>
        <v>138217</v>
      </c>
    </row>
    <row r="82" spans="1:11">
      <c r="A82" s="56"/>
      <c r="B82" s="58"/>
      <c r="C82" s="59"/>
      <c r="D82" s="10" t="s">
        <v>7</v>
      </c>
      <c r="E82" s="16">
        <v>35595.1</v>
      </c>
      <c r="F82" s="16">
        <v>28415</v>
      </c>
      <c r="G82" s="16">
        <v>27802.393</v>
      </c>
      <c r="H82" s="16">
        <f>H87</f>
        <v>44981.846000000005</v>
      </c>
      <c r="I82" s="29">
        <f>I87</f>
        <v>39670</v>
      </c>
      <c r="J82" s="29">
        <f>J87</f>
        <v>25705</v>
      </c>
      <c r="K82" s="29">
        <f>K87</f>
        <v>26920</v>
      </c>
    </row>
    <row r="83" spans="1:11">
      <c r="A83" s="56"/>
      <c r="B83" s="58"/>
      <c r="C83" s="59"/>
      <c r="D83" s="10" t="s">
        <v>8</v>
      </c>
      <c r="E83" s="16">
        <v>101920.266</v>
      </c>
      <c r="F83" s="16">
        <v>108536.173</v>
      </c>
      <c r="G83" s="16">
        <v>105917</v>
      </c>
      <c r="H83" s="16">
        <v>105907</v>
      </c>
      <c r="I83" s="29">
        <f>I88</f>
        <v>111570.1</v>
      </c>
      <c r="J83" s="29">
        <f t="shared" ref="J83:K83" si="20">J88</f>
        <v>111297</v>
      </c>
      <c r="K83" s="29">
        <f t="shared" si="20"/>
        <v>111297</v>
      </c>
    </row>
    <row r="84" spans="1:11" ht="16.5" customHeight="1">
      <c r="A84" s="56"/>
      <c r="B84" s="58"/>
      <c r="C84" s="59"/>
      <c r="D84" s="10" t="s">
        <v>9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>
      <c r="A85" s="56"/>
      <c r="B85" s="58"/>
      <c r="C85" s="60"/>
      <c r="D85" s="10" t="s">
        <v>10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>
      <c r="A86" s="61" t="s">
        <v>31</v>
      </c>
      <c r="B86" s="62" t="s">
        <v>21</v>
      </c>
      <c r="C86" s="62" t="s">
        <v>33</v>
      </c>
      <c r="D86" s="11" t="s">
        <v>15</v>
      </c>
      <c r="E86" s="19">
        <v>137515.36600000001</v>
      </c>
      <c r="F86" s="19">
        <v>136951.17300000001</v>
      </c>
      <c r="G86" s="19">
        <f>G87+G88</f>
        <v>133719.39300000001</v>
      </c>
      <c r="H86" s="19">
        <f>H87+H88+H89+H90</f>
        <v>150888.84600000002</v>
      </c>
      <c r="I86" s="19">
        <f t="shared" ref="I86:K86" si="21">I87+I88+I89+I90</f>
        <v>151240.1</v>
      </c>
      <c r="J86" s="19">
        <f t="shared" si="21"/>
        <v>137002</v>
      </c>
      <c r="K86" s="19">
        <f t="shared" si="21"/>
        <v>138217</v>
      </c>
    </row>
    <row r="87" spans="1:11">
      <c r="A87" s="61"/>
      <c r="B87" s="62"/>
      <c r="C87" s="62"/>
      <c r="D87" s="10" t="s">
        <v>7</v>
      </c>
      <c r="E87" s="16">
        <v>35595.1</v>
      </c>
      <c r="F87" s="16">
        <v>28415</v>
      </c>
      <c r="G87" s="16">
        <v>27802.393</v>
      </c>
      <c r="H87" s="16">
        <f>H92+H122+H132</f>
        <v>44981.846000000005</v>
      </c>
      <c r="I87" s="29">
        <f>I92+I121+I131</f>
        <v>39670</v>
      </c>
      <c r="J87" s="29">
        <f t="shared" ref="J87:K87" si="22">J92+J106+J121+J131</f>
        <v>25705</v>
      </c>
      <c r="K87" s="29">
        <f t="shared" si="22"/>
        <v>26920</v>
      </c>
    </row>
    <row r="88" spans="1:11">
      <c r="A88" s="61"/>
      <c r="B88" s="62"/>
      <c r="C88" s="62"/>
      <c r="D88" s="10" t="s">
        <v>8</v>
      </c>
      <c r="E88" s="16">
        <v>101920.266</v>
      </c>
      <c r="F88" s="16">
        <v>108536.173</v>
      </c>
      <c r="G88" s="16">
        <v>105917</v>
      </c>
      <c r="H88" s="16">
        <v>105907</v>
      </c>
      <c r="I88" s="29">
        <f>I93</f>
        <v>111570.1</v>
      </c>
      <c r="J88" s="29">
        <f t="shared" ref="J88:K88" si="23">J93</f>
        <v>111297</v>
      </c>
      <c r="K88" s="29">
        <f t="shared" si="23"/>
        <v>111297</v>
      </c>
    </row>
    <row r="89" spans="1:11">
      <c r="A89" s="61"/>
      <c r="B89" s="62"/>
      <c r="C89" s="62"/>
      <c r="D89" s="10" t="s">
        <v>9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>
      <c r="A90" s="61"/>
      <c r="B90" s="62"/>
      <c r="C90" s="62"/>
      <c r="D90" s="10" t="s">
        <v>10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>
      <c r="A91" s="63" t="s">
        <v>32</v>
      </c>
      <c r="B91" s="46" t="s">
        <v>52</v>
      </c>
      <c r="C91" s="52" t="s">
        <v>60</v>
      </c>
      <c r="D91" s="11" t="s">
        <v>15</v>
      </c>
      <c r="E91" s="19">
        <v>135124.26</v>
      </c>
      <c r="F91" s="19">
        <v>136169</v>
      </c>
      <c r="G91" s="19">
        <f>G92+G93</f>
        <v>133587</v>
      </c>
      <c r="H91" s="19">
        <f t="shared" ref="H91:K91" si="24">H92+H93</f>
        <v>150837.4</v>
      </c>
      <c r="I91" s="19">
        <f t="shared" si="24"/>
        <v>149825.1</v>
      </c>
      <c r="J91" s="19">
        <f t="shared" si="24"/>
        <v>135587</v>
      </c>
      <c r="K91" s="19">
        <f t="shared" si="24"/>
        <v>136802</v>
      </c>
    </row>
    <row r="92" spans="1:11">
      <c r="A92" s="63"/>
      <c r="B92" s="47"/>
      <c r="C92" s="53"/>
      <c r="D92" s="10" t="s">
        <v>7</v>
      </c>
      <c r="E92" s="16">
        <v>33582.660000000003</v>
      </c>
      <c r="F92" s="16">
        <v>27900</v>
      </c>
      <c r="G92" s="16">
        <v>27670</v>
      </c>
      <c r="H92" s="16">
        <f>H97</f>
        <v>44930.400000000001</v>
      </c>
      <c r="I92" s="29">
        <f>I97+I107+I102</f>
        <v>38255</v>
      </c>
      <c r="J92" s="29">
        <f t="shared" ref="J92:K92" si="25">J97+J107</f>
        <v>24290</v>
      </c>
      <c r="K92" s="29">
        <f t="shared" si="25"/>
        <v>25505</v>
      </c>
    </row>
    <row r="93" spans="1:11">
      <c r="A93" s="63"/>
      <c r="B93" s="47"/>
      <c r="C93" s="53"/>
      <c r="D93" s="10" t="s">
        <v>8</v>
      </c>
      <c r="E93" s="16">
        <v>101541.6</v>
      </c>
      <c r="F93" s="16">
        <v>108269</v>
      </c>
      <c r="G93" s="16">
        <v>105917</v>
      </c>
      <c r="H93" s="16">
        <v>105907</v>
      </c>
      <c r="I93" s="29">
        <f>I111+I116</f>
        <v>111570.1</v>
      </c>
      <c r="J93" s="29">
        <f t="shared" ref="J93:K93" si="26">J111+J116</f>
        <v>111297</v>
      </c>
      <c r="K93" s="29">
        <f t="shared" si="26"/>
        <v>111297</v>
      </c>
    </row>
    <row r="94" spans="1:11">
      <c r="A94" s="63"/>
      <c r="B94" s="47"/>
      <c r="C94" s="53"/>
      <c r="D94" s="10" t="s">
        <v>9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27" customHeight="1">
      <c r="A95" s="63"/>
      <c r="B95" s="48"/>
      <c r="C95" s="54"/>
      <c r="D95" s="20" t="s">
        <v>10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s="21" customFormat="1" ht="30" customHeight="1">
      <c r="A96" s="49" t="s">
        <v>63</v>
      </c>
      <c r="B96" s="46" t="s">
        <v>52</v>
      </c>
      <c r="C96" s="52" t="s">
        <v>81</v>
      </c>
      <c r="D96" s="11" t="s">
        <v>15</v>
      </c>
      <c r="E96" s="19">
        <f>E97</f>
        <v>33582.660000000003</v>
      </c>
      <c r="F96" s="19">
        <f t="shared" ref="F96:K96" si="27">F97</f>
        <v>27900</v>
      </c>
      <c r="G96" s="19">
        <f t="shared" si="27"/>
        <v>27670</v>
      </c>
      <c r="H96" s="19">
        <f t="shared" si="27"/>
        <v>44930.400000000001</v>
      </c>
      <c r="I96" s="19">
        <f t="shared" si="27"/>
        <v>38255</v>
      </c>
      <c r="J96" s="19">
        <f t="shared" si="27"/>
        <v>24290</v>
      </c>
      <c r="K96" s="19">
        <f t="shared" si="27"/>
        <v>25505</v>
      </c>
    </row>
    <row r="97" spans="1:11" s="21" customFormat="1" ht="30" customHeight="1">
      <c r="A97" s="50"/>
      <c r="B97" s="47"/>
      <c r="C97" s="53"/>
      <c r="D97" s="10" t="s">
        <v>7</v>
      </c>
      <c r="E97" s="16">
        <v>33582.660000000003</v>
      </c>
      <c r="F97" s="16">
        <v>27900</v>
      </c>
      <c r="G97" s="16">
        <v>27670</v>
      </c>
      <c r="H97" s="16">
        <v>44930.400000000001</v>
      </c>
      <c r="I97" s="16">
        <v>38255</v>
      </c>
      <c r="J97" s="16">
        <v>24290</v>
      </c>
      <c r="K97" s="38">
        <v>25505</v>
      </c>
    </row>
    <row r="98" spans="1:11" s="21" customFormat="1" ht="30" customHeight="1">
      <c r="A98" s="50"/>
      <c r="B98" s="47"/>
      <c r="C98" s="53"/>
      <c r="D98" s="10" t="s">
        <v>8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s="21" customFormat="1" ht="30" customHeight="1">
      <c r="A99" s="50"/>
      <c r="B99" s="47"/>
      <c r="C99" s="53"/>
      <c r="D99" s="10" t="s">
        <v>9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s="21" customFormat="1" ht="234" customHeight="1">
      <c r="A100" s="51"/>
      <c r="B100" s="48"/>
      <c r="C100" s="54"/>
      <c r="D100" s="20" t="s">
        <v>10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s="28" customFormat="1" ht="24" customHeight="1">
      <c r="A101" s="49" t="s">
        <v>57</v>
      </c>
      <c r="B101" s="46" t="s">
        <v>52</v>
      </c>
      <c r="C101" s="52" t="s">
        <v>87</v>
      </c>
      <c r="D101" s="11" t="s">
        <v>15</v>
      </c>
      <c r="E101" s="19">
        <v>0</v>
      </c>
      <c r="F101" s="19">
        <v>0</v>
      </c>
      <c r="G101" s="19">
        <v>0</v>
      </c>
      <c r="H101" s="19">
        <v>0</v>
      </c>
      <c r="I101" s="19">
        <f>I102</f>
        <v>0</v>
      </c>
      <c r="J101" s="19">
        <v>0</v>
      </c>
      <c r="K101" s="19">
        <v>0</v>
      </c>
    </row>
    <row r="102" spans="1:11" s="28" customFormat="1" ht="33" customHeight="1">
      <c r="A102" s="50"/>
      <c r="B102" s="47"/>
      <c r="C102" s="53"/>
      <c r="D102" s="10" t="s">
        <v>7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</row>
    <row r="103" spans="1:11" s="28" customFormat="1" ht="24.75" customHeight="1">
      <c r="A103" s="50"/>
      <c r="B103" s="47"/>
      <c r="C103" s="53"/>
      <c r="D103" s="10" t="s">
        <v>8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</row>
    <row r="104" spans="1:11" s="28" customFormat="1" ht="20.25" customHeight="1">
      <c r="A104" s="50"/>
      <c r="B104" s="47"/>
      <c r="C104" s="53"/>
      <c r="D104" s="10" t="s">
        <v>9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s="28" customFormat="1" ht="18" customHeight="1">
      <c r="A105" s="51"/>
      <c r="B105" s="48"/>
      <c r="C105" s="54"/>
      <c r="D105" s="10" t="s">
        <v>10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s="36" customFormat="1" ht="18" customHeight="1">
      <c r="A106" s="49" t="s">
        <v>58</v>
      </c>
      <c r="B106" s="46" t="s">
        <v>52</v>
      </c>
      <c r="C106" s="52" t="s">
        <v>78</v>
      </c>
      <c r="D106" s="11" t="s">
        <v>15</v>
      </c>
      <c r="E106" s="19">
        <f>E107+E108+E109+E110</f>
        <v>0</v>
      </c>
      <c r="F106" s="19">
        <f t="shared" ref="F106:K106" si="28">F107+F108+F109+F110</f>
        <v>0</v>
      </c>
      <c r="G106" s="19">
        <f t="shared" si="28"/>
        <v>0</v>
      </c>
      <c r="H106" s="19">
        <f t="shared" si="28"/>
        <v>0</v>
      </c>
      <c r="I106" s="19">
        <f t="shared" si="28"/>
        <v>0</v>
      </c>
      <c r="J106" s="19">
        <f t="shared" si="28"/>
        <v>0</v>
      </c>
      <c r="K106" s="19">
        <f t="shared" si="28"/>
        <v>0</v>
      </c>
    </row>
    <row r="107" spans="1:11" s="36" customFormat="1" ht="18" customHeight="1">
      <c r="A107" s="50"/>
      <c r="B107" s="47"/>
      <c r="C107" s="53"/>
      <c r="D107" s="10" t="s">
        <v>7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s="36" customFormat="1" ht="18" customHeight="1">
      <c r="A108" s="50"/>
      <c r="B108" s="47"/>
      <c r="C108" s="53"/>
      <c r="D108" s="10" t="s">
        <v>8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</row>
    <row r="109" spans="1:11" s="36" customFormat="1" ht="18" customHeight="1">
      <c r="A109" s="50"/>
      <c r="B109" s="47"/>
      <c r="C109" s="53"/>
      <c r="D109" s="10" t="s">
        <v>9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spans="1:11" s="36" customFormat="1" ht="18" customHeight="1">
      <c r="A110" s="51"/>
      <c r="B110" s="48"/>
      <c r="C110" s="54"/>
      <c r="D110" s="10" t="s">
        <v>10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>
      <c r="A111" s="49" t="s">
        <v>68</v>
      </c>
      <c r="B111" s="46" t="s">
        <v>52</v>
      </c>
      <c r="C111" s="52" t="s">
        <v>39</v>
      </c>
      <c r="D111" s="11" t="s">
        <v>15</v>
      </c>
      <c r="E111" s="19">
        <f>E113</f>
        <v>99341.6</v>
      </c>
      <c r="F111" s="19">
        <v>106013</v>
      </c>
      <c r="G111" s="19">
        <f t="shared" ref="G111:H111" si="29">G113</f>
        <v>103659</v>
      </c>
      <c r="H111" s="19">
        <f t="shared" si="29"/>
        <v>103447</v>
      </c>
      <c r="I111" s="30">
        <f>I113</f>
        <v>109026.1</v>
      </c>
      <c r="J111" s="30">
        <f>J113</f>
        <v>108753</v>
      </c>
      <c r="K111" s="30">
        <f>K113</f>
        <v>108753</v>
      </c>
    </row>
    <row r="112" spans="1:11">
      <c r="A112" s="50"/>
      <c r="B112" s="47"/>
      <c r="C112" s="53"/>
      <c r="D112" s="10" t="s">
        <v>7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</row>
    <row r="113" spans="1:11">
      <c r="A113" s="50"/>
      <c r="B113" s="47"/>
      <c r="C113" s="53"/>
      <c r="D113" s="10" t="s">
        <v>8</v>
      </c>
      <c r="E113" s="16">
        <v>99341.6</v>
      </c>
      <c r="F113" s="16">
        <v>106013</v>
      </c>
      <c r="G113" s="16">
        <v>103659</v>
      </c>
      <c r="H113" s="16">
        <v>103447</v>
      </c>
      <c r="I113" s="29">
        <v>109026.1</v>
      </c>
      <c r="J113" s="29">
        <v>108753</v>
      </c>
      <c r="K113" s="37">
        <v>108753</v>
      </c>
    </row>
    <row r="114" spans="1:11">
      <c r="A114" s="50"/>
      <c r="B114" s="47"/>
      <c r="C114" s="53"/>
      <c r="D114" s="10" t="s">
        <v>9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</row>
    <row r="115" spans="1:11">
      <c r="A115" s="51"/>
      <c r="B115" s="48"/>
      <c r="C115" s="54"/>
      <c r="D115" s="10" t="s">
        <v>10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</row>
    <row r="116" spans="1:11">
      <c r="A116" s="49" t="s">
        <v>77</v>
      </c>
      <c r="B116" s="46" t="s">
        <v>52</v>
      </c>
      <c r="C116" s="52" t="s">
        <v>40</v>
      </c>
      <c r="D116" s="11" t="s">
        <v>15</v>
      </c>
      <c r="E116" s="19">
        <f>E118</f>
        <v>2200</v>
      </c>
      <c r="F116" s="19">
        <f t="shared" ref="F116:K116" si="30">F118</f>
        <v>2256</v>
      </c>
      <c r="G116" s="19">
        <f t="shared" si="30"/>
        <v>2258</v>
      </c>
      <c r="H116" s="19">
        <f t="shared" si="30"/>
        <v>2460</v>
      </c>
      <c r="I116" s="19">
        <f t="shared" si="30"/>
        <v>2544</v>
      </c>
      <c r="J116" s="19">
        <f t="shared" si="30"/>
        <v>2544</v>
      </c>
      <c r="K116" s="19">
        <f t="shared" si="30"/>
        <v>2544</v>
      </c>
    </row>
    <row r="117" spans="1:11">
      <c r="A117" s="50"/>
      <c r="B117" s="47"/>
      <c r="C117" s="53"/>
      <c r="D117" s="10" t="s">
        <v>7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</row>
    <row r="118" spans="1:11">
      <c r="A118" s="50"/>
      <c r="B118" s="47"/>
      <c r="C118" s="53"/>
      <c r="D118" s="10" t="s">
        <v>8</v>
      </c>
      <c r="E118" s="16">
        <v>2200</v>
      </c>
      <c r="F118" s="16">
        <v>2256</v>
      </c>
      <c r="G118" s="16">
        <v>2258</v>
      </c>
      <c r="H118" s="16">
        <v>2460</v>
      </c>
      <c r="I118" s="29">
        <v>2544</v>
      </c>
      <c r="J118" s="29">
        <v>2544</v>
      </c>
      <c r="K118" s="39">
        <v>2544</v>
      </c>
    </row>
    <row r="119" spans="1:11">
      <c r="A119" s="50"/>
      <c r="B119" s="47"/>
      <c r="C119" s="53"/>
      <c r="D119" s="10" t="s">
        <v>9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</row>
    <row r="120" spans="1:11">
      <c r="A120" s="51"/>
      <c r="B120" s="48"/>
      <c r="C120" s="54"/>
      <c r="D120" s="10" t="s">
        <v>10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</row>
    <row r="121" spans="1:11">
      <c r="A121" s="63" t="s">
        <v>34</v>
      </c>
      <c r="B121" s="85" t="s">
        <v>52</v>
      </c>
      <c r="C121" s="62" t="s">
        <v>35</v>
      </c>
      <c r="D121" s="11" t="s">
        <v>15</v>
      </c>
      <c r="E121" s="19">
        <f>E122+E123</f>
        <v>2379.0059999999999</v>
      </c>
      <c r="F121" s="19">
        <f t="shared" ref="F121:K121" si="31">F122+F123</f>
        <v>782.173</v>
      </c>
      <c r="G121" s="19">
        <f>G122+G123</f>
        <v>132.393</v>
      </c>
      <c r="H121" s="19">
        <f t="shared" si="31"/>
        <v>51.445999999999998</v>
      </c>
      <c r="I121" s="19">
        <f t="shared" si="31"/>
        <v>470</v>
      </c>
      <c r="J121" s="19">
        <f t="shared" si="31"/>
        <v>470</v>
      </c>
      <c r="K121" s="19">
        <f t="shared" si="31"/>
        <v>470</v>
      </c>
    </row>
    <row r="122" spans="1:11">
      <c r="A122" s="63"/>
      <c r="B122" s="85"/>
      <c r="C122" s="62"/>
      <c r="D122" s="10" t="s">
        <v>7</v>
      </c>
      <c r="E122" s="16">
        <v>2000.34</v>
      </c>
      <c r="F122" s="16">
        <v>515</v>
      </c>
      <c r="G122" s="16">
        <v>132.393</v>
      </c>
      <c r="H122" s="16">
        <f>H126</f>
        <v>51.445999999999998</v>
      </c>
      <c r="I122" s="22">
        <f>I127</f>
        <v>470</v>
      </c>
      <c r="J122" s="22">
        <f t="shared" ref="J122:K122" si="32">J127</f>
        <v>470</v>
      </c>
      <c r="K122" s="22">
        <f t="shared" si="32"/>
        <v>470</v>
      </c>
    </row>
    <row r="123" spans="1:11">
      <c r="A123" s="63"/>
      <c r="B123" s="85"/>
      <c r="C123" s="62"/>
      <c r="D123" s="10" t="s">
        <v>8</v>
      </c>
      <c r="E123" s="16">
        <v>378.666</v>
      </c>
      <c r="F123" s="16">
        <v>267.173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</row>
    <row r="124" spans="1:11">
      <c r="A124" s="63"/>
      <c r="B124" s="85"/>
      <c r="C124" s="62"/>
      <c r="D124" s="10" t="s">
        <v>9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</row>
    <row r="125" spans="1:11">
      <c r="A125" s="63"/>
      <c r="B125" s="85"/>
      <c r="C125" s="62"/>
      <c r="D125" s="10" t="s">
        <v>10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</row>
    <row r="126" spans="1:11" s="21" customFormat="1">
      <c r="A126" s="49" t="s">
        <v>59</v>
      </c>
      <c r="B126" s="85" t="s">
        <v>52</v>
      </c>
      <c r="C126" s="52" t="s">
        <v>82</v>
      </c>
      <c r="D126" s="11" t="s">
        <v>15</v>
      </c>
      <c r="E126" s="19">
        <f>E127+E128</f>
        <v>2379.0059999999999</v>
      </c>
      <c r="F126" s="19">
        <f>F127+F128</f>
        <v>782.173</v>
      </c>
      <c r="G126" s="19">
        <f t="shared" ref="G126:K126" si="33">G127</f>
        <v>132.393</v>
      </c>
      <c r="H126" s="19">
        <f t="shared" si="33"/>
        <v>51.445999999999998</v>
      </c>
      <c r="I126" s="19">
        <f t="shared" si="33"/>
        <v>470</v>
      </c>
      <c r="J126" s="19">
        <f t="shared" si="33"/>
        <v>470</v>
      </c>
      <c r="K126" s="19">
        <f t="shared" si="33"/>
        <v>470</v>
      </c>
    </row>
    <row r="127" spans="1:11" s="21" customFormat="1">
      <c r="A127" s="50"/>
      <c r="B127" s="85"/>
      <c r="C127" s="53"/>
      <c r="D127" s="10" t="s">
        <v>7</v>
      </c>
      <c r="E127" s="16">
        <v>2000.34</v>
      </c>
      <c r="F127" s="16">
        <v>515</v>
      </c>
      <c r="G127" s="16">
        <v>132.393</v>
      </c>
      <c r="H127" s="16">
        <v>51.445999999999998</v>
      </c>
      <c r="I127" s="16">
        <v>470</v>
      </c>
      <c r="J127" s="16">
        <v>470</v>
      </c>
      <c r="K127" s="39">
        <v>470</v>
      </c>
    </row>
    <row r="128" spans="1:11" s="21" customFormat="1">
      <c r="A128" s="50"/>
      <c r="B128" s="85"/>
      <c r="C128" s="53"/>
      <c r="D128" s="10" t="s">
        <v>8</v>
      </c>
      <c r="E128" s="16">
        <v>378.666</v>
      </c>
      <c r="F128" s="16">
        <v>267.173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</row>
    <row r="129" spans="1:11" s="21" customFormat="1">
      <c r="A129" s="50"/>
      <c r="B129" s="85"/>
      <c r="C129" s="53"/>
      <c r="D129" s="10" t="s">
        <v>9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s="21" customFormat="1" ht="276.75" customHeight="1">
      <c r="A130" s="51"/>
      <c r="B130" s="85"/>
      <c r="C130" s="54"/>
      <c r="D130" s="20" t="s">
        <v>10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</row>
    <row r="131" spans="1:11">
      <c r="A131" s="49" t="s">
        <v>36</v>
      </c>
      <c r="B131" s="76" t="s">
        <v>52</v>
      </c>
      <c r="C131" s="72" t="s">
        <v>29</v>
      </c>
      <c r="D131" s="11" t="s">
        <v>15</v>
      </c>
      <c r="E131" s="19">
        <f>E132</f>
        <v>0.8</v>
      </c>
      <c r="F131" s="19">
        <f t="shared" ref="F131:K131" si="34">F132</f>
        <v>0</v>
      </c>
      <c r="G131" s="19">
        <f t="shared" si="34"/>
        <v>0</v>
      </c>
      <c r="H131" s="19">
        <f t="shared" si="34"/>
        <v>0</v>
      </c>
      <c r="I131" s="19">
        <f t="shared" si="34"/>
        <v>945</v>
      </c>
      <c r="J131" s="19">
        <f t="shared" si="34"/>
        <v>945</v>
      </c>
      <c r="K131" s="19">
        <f t="shared" si="34"/>
        <v>945</v>
      </c>
    </row>
    <row r="132" spans="1:11">
      <c r="A132" s="50"/>
      <c r="B132" s="77"/>
      <c r="C132" s="73"/>
      <c r="D132" s="10" t="s">
        <v>7</v>
      </c>
      <c r="E132" s="16">
        <v>0.8</v>
      </c>
      <c r="F132" s="16">
        <v>0</v>
      </c>
      <c r="G132" s="16">
        <v>0</v>
      </c>
      <c r="H132" s="16">
        <v>0</v>
      </c>
      <c r="I132" s="22">
        <v>945</v>
      </c>
      <c r="J132" s="22">
        <v>945</v>
      </c>
      <c r="K132" s="39">
        <v>945</v>
      </c>
    </row>
    <row r="133" spans="1:11">
      <c r="A133" s="50"/>
      <c r="B133" s="77"/>
      <c r="C133" s="73"/>
      <c r="D133" s="10" t="s">
        <v>8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</row>
    <row r="134" spans="1:11">
      <c r="A134" s="50"/>
      <c r="B134" s="77"/>
      <c r="C134" s="73"/>
      <c r="D134" s="10" t="s">
        <v>9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</row>
    <row r="135" spans="1:11">
      <c r="A135" s="51"/>
      <c r="B135" s="78"/>
      <c r="C135" s="74"/>
      <c r="D135" s="10" t="s">
        <v>10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</row>
    <row r="136" spans="1:11">
      <c r="A136" s="55" t="s">
        <v>37</v>
      </c>
      <c r="B136" s="76" t="s">
        <v>52</v>
      </c>
      <c r="C136" s="72" t="s">
        <v>38</v>
      </c>
      <c r="D136" s="11" t="s">
        <v>15</v>
      </c>
      <c r="E136" s="18">
        <f>E137</f>
        <v>11.3</v>
      </c>
      <c r="F136" s="18">
        <f t="shared" ref="F136:K136" si="35">F137</f>
        <v>0</v>
      </c>
      <c r="G136" s="19">
        <f t="shared" si="35"/>
        <v>0</v>
      </c>
      <c r="H136" s="18">
        <f t="shared" si="35"/>
        <v>0</v>
      </c>
      <c r="I136" s="18">
        <f t="shared" si="35"/>
        <v>0</v>
      </c>
      <c r="J136" s="18">
        <f t="shared" si="35"/>
        <v>0</v>
      </c>
      <c r="K136" s="18">
        <f t="shared" si="35"/>
        <v>0</v>
      </c>
    </row>
    <row r="137" spans="1:11">
      <c r="A137" s="56"/>
      <c r="B137" s="77"/>
      <c r="C137" s="73"/>
      <c r="D137" s="10" t="s">
        <v>7</v>
      </c>
      <c r="E137" s="17">
        <v>11.3</v>
      </c>
      <c r="F137" s="17">
        <v>0</v>
      </c>
      <c r="G137" s="16">
        <v>0</v>
      </c>
      <c r="H137" s="17">
        <v>0</v>
      </c>
      <c r="I137" s="17">
        <v>0</v>
      </c>
      <c r="J137" s="17">
        <v>0</v>
      </c>
      <c r="K137" s="17">
        <v>0</v>
      </c>
    </row>
    <row r="138" spans="1:11">
      <c r="A138" s="56"/>
      <c r="B138" s="77"/>
      <c r="C138" s="73"/>
      <c r="D138" s="10" t="s">
        <v>8</v>
      </c>
      <c r="E138" s="17">
        <v>0</v>
      </c>
      <c r="F138" s="17">
        <v>0</v>
      </c>
      <c r="G138" s="16">
        <v>0</v>
      </c>
      <c r="H138" s="17">
        <v>0</v>
      </c>
      <c r="I138" s="17">
        <v>0</v>
      </c>
      <c r="J138" s="17">
        <v>0</v>
      </c>
      <c r="K138" s="17">
        <v>0</v>
      </c>
    </row>
    <row r="139" spans="1:11">
      <c r="A139" s="56"/>
      <c r="B139" s="77"/>
      <c r="C139" s="73"/>
      <c r="D139" s="10" t="s">
        <v>9</v>
      </c>
      <c r="E139" s="17">
        <v>0</v>
      </c>
      <c r="F139" s="17">
        <v>0</v>
      </c>
      <c r="G139" s="16">
        <v>0</v>
      </c>
      <c r="H139" s="17">
        <v>0</v>
      </c>
      <c r="I139" s="17">
        <v>0</v>
      </c>
      <c r="J139" s="17">
        <v>0</v>
      </c>
      <c r="K139" s="17">
        <v>0</v>
      </c>
    </row>
    <row r="140" spans="1:11">
      <c r="A140" s="75"/>
      <c r="B140" s="78"/>
      <c r="C140" s="74"/>
      <c r="D140" s="10" t="s">
        <v>10</v>
      </c>
      <c r="E140" s="17">
        <v>0</v>
      </c>
      <c r="F140" s="17">
        <v>0</v>
      </c>
      <c r="G140" s="16">
        <v>0</v>
      </c>
      <c r="H140" s="17">
        <v>0</v>
      </c>
      <c r="I140" s="17">
        <v>0</v>
      </c>
      <c r="J140" s="17">
        <v>0</v>
      </c>
      <c r="K140" s="17">
        <v>0</v>
      </c>
    </row>
    <row r="141" spans="1:11" ht="26.25" customHeight="1">
      <c r="A141" s="55" t="s">
        <v>41</v>
      </c>
      <c r="B141" s="72" t="s">
        <v>13</v>
      </c>
      <c r="C141" s="72" t="s">
        <v>73</v>
      </c>
      <c r="D141" s="11" t="s">
        <v>15</v>
      </c>
      <c r="E141" s="19">
        <f>E142+E143+E144+E145</f>
        <v>17563</v>
      </c>
      <c r="F141" s="19">
        <f t="shared" ref="F141:H141" si="36">F142+F143+F144+F145</f>
        <v>16199</v>
      </c>
      <c r="G141" s="19">
        <f t="shared" si="36"/>
        <v>17216.737000000001</v>
      </c>
      <c r="H141" s="19">
        <f t="shared" si="36"/>
        <v>18882</v>
      </c>
      <c r="I141" s="30">
        <f>I142+I143+I144+I145</f>
        <v>21121.200000000001</v>
      </c>
      <c r="J141" s="30">
        <f>J142+J143+J144+J145</f>
        <v>20033</v>
      </c>
      <c r="K141" s="30">
        <f>K142+K143+K144+K145</f>
        <v>20925</v>
      </c>
    </row>
    <row r="142" spans="1:11" ht="17.25" customHeight="1">
      <c r="A142" s="56"/>
      <c r="B142" s="73"/>
      <c r="C142" s="73"/>
      <c r="D142" s="10" t="s">
        <v>7</v>
      </c>
      <c r="E142" s="16">
        <v>16315</v>
      </c>
      <c r="F142" s="16">
        <v>14951</v>
      </c>
      <c r="G142" s="16">
        <v>15915.736999999999</v>
      </c>
      <c r="H142" s="16">
        <f>H146+H176</f>
        <v>17625</v>
      </c>
      <c r="I142" s="16">
        <f t="shared" ref="I142:K142" si="37">I146+I176</f>
        <v>19864.2</v>
      </c>
      <c r="J142" s="16">
        <f t="shared" si="37"/>
        <v>18776</v>
      </c>
      <c r="K142" s="16">
        <f t="shared" si="37"/>
        <v>19668</v>
      </c>
    </row>
    <row r="143" spans="1:11" ht="20.25" customHeight="1">
      <c r="A143" s="56"/>
      <c r="B143" s="73"/>
      <c r="C143" s="73"/>
      <c r="D143" s="10" t="s">
        <v>8</v>
      </c>
      <c r="E143" s="16">
        <v>1248</v>
      </c>
      <c r="F143" s="16">
        <v>1248</v>
      </c>
      <c r="G143" s="16">
        <v>1301</v>
      </c>
      <c r="H143" s="16">
        <v>1257</v>
      </c>
      <c r="I143" s="16">
        <f>I181</f>
        <v>1257</v>
      </c>
      <c r="J143" s="16">
        <f t="shared" ref="J143:K143" si="38">J181</f>
        <v>1257</v>
      </c>
      <c r="K143" s="16">
        <f t="shared" si="38"/>
        <v>1257</v>
      </c>
    </row>
    <row r="144" spans="1:11" ht="18.75" customHeight="1">
      <c r="A144" s="56"/>
      <c r="B144" s="73"/>
      <c r="C144" s="73"/>
      <c r="D144" s="10" t="s">
        <v>9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</row>
    <row r="145" spans="1:11" ht="24.75" customHeight="1">
      <c r="A145" s="56"/>
      <c r="B145" s="73"/>
      <c r="C145" s="73"/>
      <c r="D145" s="10" t="s">
        <v>10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34">
        <v>0</v>
      </c>
      <c r="K145" s="34">
        <v>0</v>
      </c>
    </row>
    <row r="146" spans="1:11" ht="24.75" customHeight="1">
      <c r="A146" s="61" t="s">
        <v>42</v>
      </c>
      <c r="B146" s="72" t="s">
        <v>21</v>
      </c>
      <c r="C146" s="72" t="s">
        <v>44</v>
      </c>
      <c r="D146" s="11" t="s">
        <v>15</v>
      </c>
      <c r="E146" s="19">
        <f>E147</f>
        <v>16020</v>
      </c>
      <c r="F146" s="19">
        <f t="shared" ref="F146:H146" si="39">F147</f>
        <v>14601</v>
      </c>
      <c r="G146" s="19">
        <f t="shared" si="39"/>
        <v>15452.325999999999</v>
      </c>
      <c r="H146" s="19">
        <f t="shared" si="39"/>
        <v>16782</v>
      </c>
      <c r="I146" s="31">
        <f>I147</f>
        <v>18598</v>
      </c>
      <c r="J146" s="30">
        <f>J147</f>
        <v>17860</v>
      </c>
      <c r="K146" s="30">
        <f>K147</f>
        <v>18752</v>
      </c>
    </row>
    <row r="147" spans="1:11" ht="24.75" customHeight="1">
      <c r="A147" s="61"/>
      <c r="B147" s="73"/>
      <c r="C147" s="73"/>
      <c r="D147" s="10" t="s">
        <v>7</v>
      </c>
      <c r="E147" s="16">
        <v>16020</v>
      </c>
      <c r="F147" s="16">
        <v>14601</v>
      </c>
      <c r="G147" s="16">
        <v>15452.325999999999</v>
      </c>
      <c r="H147" s="16">
        <f>H152+H162</f>
        <v>16782</v>
      </c>
      <c r="I147" s="32">
        <f t="shared" ref="I147:K147" si="40">I152+I162</f>
        <v>18598</v>
      </c>
      <c r="J147" s="16">
        <f t="shared" si="40"/>
        <v>17860</v>
      </c>
      <c r="K147" s="16">
        <f t="shared" si="40"/>
        <v>18752</v>
      </c>
    </row>
    <row r="148" spans="1:11" ht="24.75" customHeight="1">
      <c r="A148" s="61"/>
      <c r="B148" s="73"/>
      <c r="C148" s="73"/>
      <c r="D148" s="10" t="s">
        <v>8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33">
        <v>0</v>
      </c>
      <c r="K148" s="33">
        <v>0</v>
      </c>
    </row>
    <row r="149" spans="1:11" ht="24.75" customHeight="1">
      <c r="A149" s="61"/>
      <c r="B149" s="73"/>
      <c r="C149" s="73"/>
      <c r="D149" s="10" t="s">
        <v>9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</row>
    <row r="150" spans="1:11" ht="24.75" customHeight="1">
      <c r="A150" s="61"/>
      <c r="B150" s="74"/>
      <c r="C150" s="74"/>
      <c r="D150" s="10" t="s">
        <v>10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</row>
    <row r="151" spans="1:11" ht="24.75" customHeight="1">
      <c r="A151" s="49" t="s">
        <v>43</v>
      </c>
      <c r="B151" s="46" t="s">
        <v>52</v>
      </c>
      <c r="C151" s="52" t="s">
        <v>60</v>
      </c>
      <c r="D151" s="11" t="s">
        <v>15</v>
      </c>
      <c r="E151" s="19">
        <f>E152</f>
        <v>15965</v>
      </c>
      <c r="F151" s="19">
        <f t="shared" ref="F151:H151" si="41">F152</f>
        <v>14580</v>
      </c>
      <c r="G151" s="19">
        <f t="shared" si="41"/>
        <v>15401</v>
      </c>
      <c r="H151" s="19">
        <f t="shared" si="41"/>
        <v>16782</v>
      </c>
      <c r="I151" s="30">
        <f>I152</f>
        <v>18578</v>
      </c>
      <c r="J151" s="30">
        <f t="shared" ref="J151:K151" si="42">J152</f>
        <v>17840</v>
      </c>
      <c r="K151" s="30">
        <f t="shared" si="42"/>
        <v>18732</v>
      </c>
    </row>
    <row r="152" spans="1:11" ht="24.75" customHeight="1">
      <c r="A152" s="50"/>
      <c r="B152" s="47"/>
      <c r="C152" s="53"/>
      <c r="D152" s="10" t="s">
        <v>7</v>
      </c>
      <c r="E152" s="16">
        <v>15965</v>
      </c>
      <c r="F152" s="16">
        <v>14580</v>
      </c>
      <c r="G152" s="16">
        <v>15401</v>
      </c>
      <c r="H152" s="16">
        <f>H157</f>
        <v>16782</v>
      </c>
      <c r="I152" s="29">
        <f>I157</f>
        <v>18578</v>
      </c>
      <c r="J152" s="29">
        <f t="shared" ref="J152:K152" si="43">J157</f>
        <v>17840</v>
      </c>
      <c r="K152" s="29">
        <f t="shared" si="43"/>
        <v>18732</v>
      </c>
    </row>
    <row r="153" spans="1:11" ht="24.75" customHeight="1">
      <c r="A153" s="50"/>
      <c r="B153" s="47"/>
      <c r="C153" s="53"/>
      <c r="D153" s="10" t="s">
        <v>8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</row>
    <row r="154" spans="1:11" ht="24.75" customHeight="1">
      <c r="A154" s="50"/>
      <c r="B154" s="47"/>
      <c r="C154" s="53"/>
      <c r="D154" s="10" t="s">
        <v>9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</row>
    <row r="155" spans="1:11" ht="34.5" customHeight="1">
      <c r="A155" s="50"/>
      <c r="B155" s="47"/>
      <c r="C155" s="53"/>
      <c r="D155" s="10" t="s">
        <v>10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</row>
    <row r="156" spans="1:11" s="21" customFormat="1" ht="27" customHeight="1">
      <c r="A156" s="49" t="s">
        <v>65</v>
      </c>
      <c r="B156" s="46" t="s">
        <v>52</v>
      </c>
      <c r="C156" s="52" t="s">
        <v>64</v>
      </c>
      <c r="D156" s="11" t="s">
        <v>15</v>
      </c>
      <c r="E156" s="19">
        <f>E157</f>
        <v>15965</v>
      </c>
      <c r="F156" s="19">
        <f t="shared" ref="F156:K156" si="44">F157</f>
        <v>14580</v>
      </c>
      <c r="G156" s="19">
        <f t="shared" si="44"/>
        <v>15401</v>
      </c>
      <c r="H156" s="19">
        <f t="shared" si="44"/>
        <v>16782</v>
      </c>
      <c r="I156" s="19">
        <f t="shared" si="44"/>
        <v>18578</v>
      </c>
      <c r="J156" s="19">
        <f t="shared" si="44"/>
        <v>17840</v>
      </c>
      <c r="K156" s="19">
        <f t="shared" si="44"/>
        <v>18732</v>
      </c>
    </row>
    <row r="157" spans="1:11" s="21" customFormat="1" ht="27" customHeight="1">
      <c r="A157" s="50"/>
      <c r="B157" s="47"/>
      <c r="C157" s="53"/>
      <c r="D157" s="20" t="s">
        <v>7</v>
      </c>
      <c r="E157" s="16">
        <v>15965</v>
      </c>
      <c r="F157" s="16">
        <v>14580</v>
      </c>
      <c r="G157" s="16">
        <v>15401</v>
      </c>
      <c r="H157" s="16">
        <v>16782</v>
      </c>
      <c r="I157" s="16">
        <v>18578</v>
      </c>
      <c r="J157" s="16">
        <v>17840</v>
      </c>
      <c r="K157" s="41">
        <v>18732</v>
      </c>
    </row>
    <row r="158" spans="1:11" s="21" customFormat="1" ht="29.25" customHeight="1">
      <c r="A158" s="50"/>
      <c r="B158" s="47"/>
      <c r="C158" s="53"/>
      <c r="D158" s="20" t="s">
        <v>8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</row>
    <row r="159" spans="1:11" s="21" customFormat="1" ht="42.75" customHeight="1">
      <c r="A159" s="50"/>
      <c r="B159" s="47"/>
      <c r="C159" s="53"/>
      <c r="D159" s="20" t="s">
        <v>9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</row>
    <row r="160" spans="1:11" s="21" customFormat="1" ht="61.5" customHeight="1">
      <c r="A160" s="51"/>
      <c r="B160" s="47"/>
      <c r="C160" s="54"/>
      <c r="D160" s="20" t="s">
        <v>10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</row>
    <row r="161" spans="1:11" ht="24.75" customHeight="1">
      <c r="A161" s="61" t="s">
        <v>45</v>
      </c>
      <c r="B161" s="46" t="s">
        <v>52</v>
      </c>
      <c r="C161" s="62" t="s">
        <v>66</v>
      </c>
      <c r="D161" s="11" t="s">
        <v>15</v>
      </c>
      <c r="E161" s="19">
        <f>E162</f>
        <v>55</v>
      </c>
      <c r="F161" s="19">
        <f t="shared" ref="F161:K161" si="45">F162</f>
        <v>21</v>
      </c>
      <c r="G161" s="19">
        <f>G162</f>
        <v>51.326000000000001</v>
      </c>
      <c r="H161" s="19">
        <f>H166</f>
        <v>0</v>
      </c>
      <c r="I161" s="19">
        <f t="shared" si="45"/>
        <v>20</v>
      </c>
      <c r="J161" s="19">
        <f t="shared" si="45"/>
        <v>20</v>
      </c>
      <c r="K161" s="19">
        <f t="shared" si="45"/>
        <v>20</v>
      </c>
    </row>
    <row r="162" spans="1:11" ht="24.75" customHeight="1">
      <c r="A162" s="61"/>
      <c r="B162" s="47"/>
      <c r="C162" s="62"/>
      <c r="D162" s="10" t="s">
        <v>7</v>
      </c>
      <c r="E162" s="16">
        <v>55</v>
      </c>
      <c r="F162" s="16">
        <v>21</v>
      </c>
      <c r="G162" s="16">
        <v>51.326000000000001</v>
      </c>
      <c r="H162" s="16">
        <v>0</v>
      </c>
      <c r="I162" s="22">
        <f>I166</f>
        <v>20</v>
      </c>
      <c r="J162" s="22">
        <f t="shared" ref="J162:K162" si="46">J166</f>
        <v>20</v>
      </c>
      <c r="K162" s="22">
        <f t="shared" si="46"/>
        <v>20</v>
      </c>
    </row>
    <row r="163" spans="1:11" ht="24.75" customHeight="1">
      <c r="A163" s="61"/>
      <c r="B163" s="47"/>
      <c r="C163" s="62"/>
      <c r="D163" s="10" t="s">
        <v>8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</row>
    <row r="164" spans="1:11" ht="24.75" customHeight="1">
      <c r="A164" s="61"/>
      <c r="B164" s="47"/>
      <c r="C164" s="62"/>
      <c r="D164" s="10" t="s">
        <v>9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</row>
    <row r="165" spans="1:11" ht="23.25" customHeight="1">
      <c r="A165" s="61"/>
      <c r="B165" s="48"/>
      <c r="C165" s="62"/>
      <c r="D165" s="10" t="s">
        <v>10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</row>
    <row r="166" spans="1:11" s="21" customFormat="1" ht="35.25" customHeight="1">
      <c r="A166" s="55" t="s">
        <v>67</v>
      </c>
      <c r="B166" s="46" t="s">
        <v>52</v>
      </c>
      <c r="C166" s="52" t="s">
        <v>83</v>
      </c>
      <c r="D166" s="11" t="s">
        <v>15</v>
      </c>
      <c r="E166" s="19">
        <f>E167</f>
        <v>55</v>
      </c>
      <c r="F166" s="19">
        <f t="shared" ref="F166:K166" si="47">F167</f>
        <v>21</v>
      </c>
      <c r="G166" s="19">
        <f t="shared" si="47"/>
        <v>51.326000000000001</v>
      </c>
      <c r="H166" s="19">
        <f t="shared" si="47"/>
        <v>0</v>
      </c>
      <c r="I166" s="19">
        <f t="shared" si="47"/>
        <v>20</v>
      </c>
      <c r="J166" s="19">
        <f t="shared" si="47"/>
        <v>20</v>
      </c>
      <c r="K166" s="19">
        <f t="shared" si="47"/>
        <v>20</v>
      </c>
    </row>
    <row r="167" spans="1:11" s="21" customFormat="1" ht="35.25" customHeight="1">
      <c r="A167" s="56"/>
      <c r="B167" s="47"/>
      <c r="C167" s="53"/>
      <c r="D167" s="10" t="s">
        <v>7</v>
      </c>
      <c r="E167" s="16">
        <v>55</v>
      </c>
      <c r="F167" s="16">
        <v>21</v>
      </c>
      <c r="G167" s="16">
        <v>51.326000000000001</v>
      </c>
      <c r="H167" s="16">
        <v>0</v>
      </c>
      <c r="I167" s="16">
        <v>20</v>
      </c>
      <c r="J167" s="16">
        <v>20</v>
      </c>
      <c r="K167" s="40">
        <v>20</v>
      </c>
    </row>
    <row r="168" spans="1:11" s="21" customFormat="1" ht="35.25" customHeight="1">
      <c r="A168" s="56"/>
      <c r="B168" s="47"/>
      <c r="C168" s="53"/>
      <c r="D168" s="10" t="s">
        <v>8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</row>
    <row r="169" spans="1:11" s="21" customFormat="1" ht="35.25" customHeight="1">
      <c r="A169" s="56"/>
      <c r="B169" s="47"/>
      <c r="C169" s="53"/>
      <c r="D169" s="10" t="s">
        <v>9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</row>
    <row r="170" spans="1:11" s="21" customFormat="1" ht="116.25" customHeight="1">
      <c r="A170" s="75"/>
      <c r="B170" s="48"/>
      <c r="C170" s="54"/>
      <c r="D170" s="20" t="s">
        <v>10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</row>
    <row r="171" spans="1:11" ht="24.75" customHeight="1">
      <c r="A171" s="55" t="s">
        <v>46</v>
      </c>
      <c r="B171" s="72" t="s">
        <v>21</v>
      </c>
      <c r="C171" s="72" t="s">
        <v>53</v>
      </c>
      <c r="D171" s="11" t="s">
        <v>15</v>
      </c>
      <c r="E171" s="19">
        <v>1543</v>
      </c>
      <c r="F171" s="19">
        <v>1598</v>
      </c>
      <c r="G171" s="19">
        <f>G172+G173</f>
        <v>1764.4110000000001</v>
      </c>
      <c r="H171" s="19">
        <f>H172+H173+H174+H175</f>
        <v>2100</v>
      </c>
      <c r="I171" s="19">
        <f t="shared" ref="I171:K171" si="48">I172+I173+I174+I175</f>
        <v>2523.1999999999998</v>
      </c>
      <c r="J171" s="19">
        <f t="shared" si="48"/>
        <v>2173</v>
      </c>
      <c r="K171" s="19">
        <f t="shared" si="48"/>
        <v>2173</v>
      </c>
    </row>
    <row r="172" spans="1:11" ht="24.75" customHeight="1">
      <c r="A172" s="56"/>
      <c r="B172" s="73"/>
      <c r="C172" s="73"/>
      <c r="D172" s="10" t="s">
        <v>7</v>
      </c>
      <c r="E172" s="16">
        <v>295</v>
      </c>
      <c r="F172" s="16">
        <v>350</v>
      </c>
      <c r="G172" s="16">
        <v>463.411</v>
      </c>
      <c r="H172" s="16">
        <f>H177</f>
        <v>843</v>
      </c>
      <c r="I172" s="16">
        <f>I177</f>
        <v>1266.2</v>
      </c>
      <c r="J172" s="16">
        <f t="shared" ref="J172:K172" si="49">J177</f>
        <v>916</v>
      </c>
      <c r="K172" s="16">
        <f t="shared" si="49"/>
        <v>916</v>
      </c>
    </row>
    <row r="173" spans="1:11" ht="24.75" customHeight="1">
      <c r="A173" s="56"/>
      <c r="B173" s="73"/>
      <c r="C173" s="73"/>
      <c r="D173" s="10" t="s">
        <v>8</v>
      </c>
      <c r="E173" s="16">
        <v>1248</v>
      </c>
      <c r="F173" s="16">
        <v>1248</v>
      </c>
      <c r="G173" s="16">
        <v>1301</v>
      </c>
      <c r="H173" s="16">
        <v>1257</v>
      </c>
      <c r="I173" s="16">
        <f>I181</f>
        <v>1257</v>
      </c>
      <c r="J173" s="16">
        <f t="shared" ref="J173:K173" si="50">J181</f>
        <v>1257</v>
      </c>
      <c r="K173" s="16">
        <f t="shared" si="50"/>
        <v>1257</v>
      </c>
    </row>
    <row r="174" spans="1:11" ht="24.75" customHeight="1">
      <c r="A174" s="56"/>
      <c r="B174" s="73"/>
      <c r="C174" s="73"/>
      <c r="D174" s="10" t="s">
        <v>9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</row>
    <row r="175" spans="1:11" ht="24.75" customHeight="1">
      <c r="A175" s="75"/>
      <c r="B175" s="74"/>
      <c r="C175" s="74"/>
      <c r="D175" s="10" t="s">
        <v>10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</row>
    <row r="176" spans="1:11" ht="24.75" customHeight="1">
      <c r="A176" s="49" t="s">
        <v>47</v>
      </c>
      <c r="B176" s="46" t="s">
        <v>52</v>
      </c>
      <c r="C176" s="52" t="s">
        <v>54</v>
      </c>
      <c r="D176" s="11" t="s">
        <v>15</v>
      </c>
      <c r="E176" s="19">
        <f>E177</f>
        <v>295</v>
      </c>
      <c r="F176" s="19">
        <f t="shared" ref="F176:H176" si="51">F177</f>
        <v>350</v>
      </c>
      <c r="G176" s="19">
        <f t="shared" si="51"/>
        <v>463.411</v>
      </c>
      <c r="H176" s="19">
        <f t="shared" si="51"/>
        <v>843</v>
      </c>
      <c r="I176" s="14">
        <f>I177</f>
        <v>1266.2</v>
      </c>
      <c r="J176" s="14">
        <f>J177</f>
        <v>916</v>
      </c>
      <c r="K176" s="14">
        <f>K177</f>
        <v>916</v>
      </c>
    </row>
    <row r="177" spans="1:11" ht="24.75" customHeight="1">
      <c r="A177" s="50"/>
      <c r="B177" s="47"/>
      <c r="C177" s="53"/>
      <c r="D177" s="10" t="s">
        <v>7</v>
      </c>
      <c r="E177" s="17">
        <v>295</v>
      </c>
      <c r="F177" s="17">
        <v>350</v>
      </c>
      <c r="G177" s="16">
        <v>463.411</v>
      </c>
      <c r="H177" s="16">
        <v>843</v>
      </c>
      <c r="I177" s="16">
        <v>1266.2</v>
      </c>
      <c r="J177" s="16">
        <v>916</v>
      </c>
      <c r="K177" s="22">
        <v>916</v>
      </c>
    </row>
    <row r="178" spans="1:11" ht="24.75" customHeight="1">
      <c r="A178" s="50"/>
      <c r="B178" s="47"/>
      <c r="C178" s="53"/>
      <c r="D178" s="10" t="s">
        <v>8</v>
      </c>
      <c r="E178" s="17">
        <v>0</v>
      </c>
      <c r="F178" s="17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</row>
    <row r="179" spans="1:11" ht="24.75" customHeight="1">
      <c r="A179" s="50"/>
      <c r="B179" s="47"/>
      <c r="C179" s="53"/>
      <c r="D179" s="10" t="s">
        <v>9</v>
      </c>
      <c r="E179" s="17">
        <v>0</v>
      </c>
      <c r="F179" s="17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24.75" customHeight="1">
      <c r="A180" s="51"/>
      <c r="B180" s="48"/>
      <c r="C180" s="54"/>
      <c r="D180" s="10" t="s">
        <v>10</v>
      </c>
      <c r="E180" s="17">
        <v>0</v>
      </c>
      <c r="F180" s="17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</row>
    <row r="181" spans="1:11" ht="24.75" customHeight="1">
      <c r="A181" s="49" t="s">
        <v>56</v>
      </c>
      <c r="B181" s="46" t="s">
        <v>52</v>
      </c>
      <c r="C181" s="52" t="s">
        <v>51</v>
      </c>
      <c r="D181" s="11" t="s">
        <v>15</v>
      </c>
      <c r="E181" s="19">
        <f>E183</f>
        <v>1248</v>
      </c>
      <c r="F181" s="19">
        <f t="shared" ref="F181:H181" si="52">F183</f>
        <v>1248</v>
      </c>
      <c r="G181" s="19">
        <f t="shared" si="52"/>
        <v>1301</v>
      </c>
      <c r="H181" s="19">
        <f t="shared" si="52"/>
        <v>1257</v>
      </c>
      <c r="I181" s="14">
        <f>I182+I183+I184+I185</f>
        <v>1257</v>
      </c>
      <c r="J181" s="14">
        <f>J182+J183+J184+J185</f>
        <v>1257</v>
      </c>
      <c r="K181" s="14">
        <f>K182+K183+K184+K185</f>
        <v>1257</v>
      </c>
    </row>
    <row r="182" spans="1:11" ht="24.75" customHeight="1">
      <c r="A182" s="50"/>
      <c r="B182" s="47"/>
      <c r="C182" s="53"/>
      <c r="D182" s="10" t="s">
        <v>7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</row>
    <row r="183" spans="1:11" ht="32.25" customHeight="1">
      <c r="A183" s="50"/>
      <c r="B183" s="47"/>
      <c r="C183" s="53"/>
      <c r="D183" s="10" t="s">
        <v>8</v>
      </c>
      <c r="E183" s="16">
        <v>1248</v>
      </c>
      <c r="F183" s="16">
        <v>1248</v>
      </c>
      <c r="G183" s="16">
        <v>1301</v>
      </c>
      <c r="H183" s="16">
        <v>1257</v>
      </c>
      <c r="I183" s="16">
        <v>1257</v>
      </c>
      <c r="J183" s="16">
        <v>1257</v>
      </c>
      <c r="K183" s="41">
        <v>1257</v>
      </c>
    </row>
    <row r="184" spans="1:11" ht="24.75" customHeight="1">
      <c r="A184" s="50"/>
      <c r="B184" s="47"/>
      <c r="C184" s="53"/>
      <c r="D184" s="10" t="s">
        <v>9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</row>
    <row r="185" spans="1:11" ht="24.75" customHeight="1">
      <c r="A185" s="51"/>
      <c r="B185" s="48"/>
      <c r="C185" s="54"/>
      <c r="D185" s="10" t="s">
        <v>10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</row>
    <row r="186" spans="1:11" ht="24.75" customHeight="1">
      <c r="A186" s="55" t="s">
        <v>48</v>
      </c>
      <c r="B186" s="72" t="s">
        <v>14</v>
      </c>
      <c r="C186" s="72" t="s">
        <v>50</v>
      </c>
      <c r="D186" s="11" t="s">
        <v>15</v>
      </c>
      <c r="E186" s="19">
        <f>E187</f>
        <v>9498.4</v>
      </c>
      <c r="F186" s="19">
        <f t="shared" ref="F186:H186" si="53">F187</f>
        <v>11185</v>
      </c>
      <c r="G186" s="19">
        <f t="shared" si="53"/>
        <v>12210</v>
      </c>
      <c r="H186" s="19">
        <f t="shared" si="53"/>
        <v>11937</v>
      </c>
      <c r="I186" s="30">
        <f>I187</f>
        <v>10073</v>
      </c>
      <c r="J186" s="30">
        <f>J187</f>
        <v>10263</v>
      </c>
      <c r="K186" s="30">
        <f>K187</f>
        <v>10632</v>
      </c>
    </row>
    <row r="187" spans="1:11" ht="24.75" customHeight="1">
      <c r="A187" s="56"/>
      <c r="B187" s="73"/>
      <c r="C187" s="73"/>
      <c r="D187" s="10" t="s">
        <v>7</v>
      </c>
      <c r="E187" s="16">
        <v>9498.4</v>
      </c>
      <c r="F187" s="16">
        <v>11185</v>
      </c>
      <c r="G187" s="16">
        <v>12210</v>
      </c>
      <c r="H187" s="16">
        <f>H192</f>
        <v>11937</v>
      </c>
      <c r="I187" s="29">
        <f>I192</f>
        <v>10073</v>
      </c>
      <c r="J187" s="29">
        <f t="shared" ref="J187:K187" si="54">J192</f>
        <v>10263</v>
      </c>
      <c r="K187" s="29">
        <f t="shared" si="54"/>
        <v>10632</v>
      </c>
    </row>
    <row r="188" spans="1:11" ht="24.75" customHeight="1">
      <c r="A188" s="56"/>
      <c r="B188" s="73"/>
      <c r="C188" s="73"/>
      <c r="D188" s="10" t="s">
        <v>8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</row>
    <row r="189" spans="1:11" ht="24.75" customHeight="1">
      <c r="A189" s="56"/>
      <c r="B189" s="73"/>
      <c r="C189" s="73"/>
      <c r="D189" s="10" t="s">
        <v>9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24.75" customHeight="1">
      <c r="A190" s="75"/>
      <c r="B190" s="74"/>
      <c r="C190" s="74"/>
      <c r="D190" s="10" t="s">
        <v>10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</row>
    <row r="191" spans="1:11" ht="20.25" customHeight="1">
      <c r="A191" s="69" t="s">
        <v>49</v>
      </c>
      <c r="B191" s="49" t="s">
        <v>14</v>
      </c>
      <c r="C191" s="49" t="s">
        <v>84</v>
      </c>
      <c r="D191" s="11" t="s">
        <v>15</v>
      </c>
      <c r="E191" s="19">
        <f>E192+E193+E194+E195</f>
        <v>9498.4</v>
      </c>
      <c r="F191" s="19">
        <f t="shared" ref="F191:G191" si="55">F192+F193+F194+F195</f>
        <v>11185</v>
      </c>
      <c r="G191" s="19">
        <f t="shared" si="55"/>
        <v>12210</v>
      </c>
      <c r="H191" s="19">
        <f>H192</f>
        <v>11937</v>
      </c>
      <c r="I191" s="30">
        <f>I192</f>
        <v>10073</v>
      </c>
      <c r="J191" s="30">
        <f>J192</f>
        <v>10263</v>
      </c>
      <c r="K191" s="30">
        <f>K192</f>
        <v>10632</v>
      </c>
    </row>
    <row r="192" spans="1:11" ht="21" customHeight="1">
      <c r="A192" s="70"/>
      <c r="B192" s="50"/>
      <c r="C192" s="50"/>
      <c r="D192" s="10" t="s">
        <v>7</v>
      </c>
      <c r="E192" s="16">
        <v>9498.4</v>
      </c>
      <c r="F192" s="16">
        <v>11185</v>
      </c>
      <c r="G192" s="16">
        <v>12210</v>
      </c>
      <c r="H192" s="16">
        <v>11937</v>
      </c>
      <c r="I192" s="29">
        <v>10073</v>
      </c>
      <c r="J192" s="29">
        <v>10263</v>
      </c>
      <c r="K192" s="41">
        <v>10632</v>
      </c>
    </row>
    <row r="193" spans="1:11" ht="21" customHeight="1">
      <c r="A193" s="70"/>
      <c r="B193" s="50"/>
      <c r="C193" s="50"/>
      <c r="D193" s="10" t="s">
        <v>8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</row>
    <row r="194" spans="1:11" ht="21" customHeight="1">
      <c r="A194" s="70"/>
      <c r="B194" s="50"/>
      <c r="C194" s="50"/>
      <c r="D194" s="10" t="s">
        <v>9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</row>
    <row r="195" spans="1:11" ht="28.5" customHeight="1">
      <c r="A195" s="71"/>
      <c r="B195" s="51"/>
      <c r="C195" s="51"/>
      <c r="D195" s="20" t="s">
        <v>10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</row>
  </sheetData>
  <mergeCells count="111">
    <mergeCell ref="A171:A175"/>
    <mergeCell ref="C171:C175"/>
    <mergeCell ref="B171:B175"/>
    <mergeCell ref="A61:A65"/>
    <mergeCell ref="B61:B65"/>
    <mergeCell ref="C61:C65"/>
    <mergeCell ref="A56:A60"/>
    <mergeCell ref="B56:B60"/>
    <mergeCell ref="C56:C60"/>
    <mergeCell ref="C121:C125"/>
    <mergeCell ref="A121:A125"/>
    <mergeCell ref="B121:B125"/>
    <mergeCell ref="A156:A160"/>
    <mergeCell ref="B156:B160"/>
    <mergeCell ref="C156:C160"/>
    <mergeCell ref="A166:A170"/>
    <mergeCell ref="B166:B170"/>
    <mergeCell ref="C166:C170"/>
    <mergeCell ref="A96:A100"/>
    <mergeCell ref="A66:A70"/>
    <mergeCell ref="B66:B70"/>
    <mergeCell ref="C66:C70"/>
    <mergeCell ref="B71:B75"/>
    <mergeCell ref="B76:B80"/>
    <mergeCell ref="E23:K23"/>
    <mergeCell ref="A131:A135"/>
    <mergeCell ref="B131:B135"/>
    <mergeCell ref="C131:C135"/>
    <mergeCell ref="C41:C45"/>
    <mergeCell ref="A26:A30"/>
    <mergeCell ref="A31:A35"/>
    <mergeCell ref="B26:B30"/>
    <mergeCell ref="C26:C30"/>
    <mergeCell ref="B31:B35"/>
    <mergeCell ref="C31:C35"/>
    <mergeCell ref="A36:A40"/>
    <mergeCell ref="A41:A45"/>
    <mergeCell ref="B36:B40"/>
    <mergeCell ref="B41:B45"/>
    <mergeCell ref="C36:C40"/>
    <mergeCell ref="C71:C75"/>
    <mergeCell ref="C76:C80"/>
    <mergeCell ref="A101:A105"/>
    <mergeCell ref="B101:B105"/>
    <mergeCell ref="C101:C105"/>
    <mergeCell ref="C96:C100"/>
    <mergeCell ref="B96:B100"/>
    <mergeCell ref="A76:A80"/>
    <mergeCell ref="A136:A140"/>
    <mergeCell ref="B136:B140"/>
    <mergeCell ref="C136:C140"/>
    <mergeCell ref="B46:B50"/>
    <mergeCell ref="C46:C50"/>
    <mergeCell ref="A46:A50"/>
    <mergeCell ref="A51:A55"/>
    <mergeCell ref="B51:B55"/>
    <mergeCell ref="C51:C55"/>
    <mergeCell ref="A126:A130"/>
    <mergeCell ref="B126:B130"/>
    <mergeCell ref="C126:C130"/>
    <mergeCell ref="A106:A110"/>
    <mergeCell ref="B106:B110"/>
    <mergeCell ref="C106:C110"/>
    <mergeCell ref="A191:A195"/>
    <mergeCell ref="B191:B195"/>
    <mergeCell ref="C191:C195"/>
    <mergeCell ref="B141:B145"/>
    <mergeCell ref="A141:A145"/>
    <mergeCell ref="C141:C145"/>
    <mergeCell ref="A146:A150"/>
    <mergeCell ref="B146:B150"/>
    <mergeCell ref="C146:C150"/>
    <mergeCell ref="A151:A155"/>
    <mergeCell ref="B151:B155"/>
    <mergeCell ref="C151:C155"/>
    <mergeCell ref="A161:A165"/>
    <mergeCell ref="B161:B165"/>
    <mergeCell ref="C161:C165"/>
    <mergeCell ref="A186:A190"/>
    <mergeCell ref="A176:A180"/>
    <mergeCell ref="B176:B180"/>
    <mergeCell ref="C176:C180"/>
    <mergeCell ref="B186:B190"/>
    <mergeCell ref="C186:C190"/>
    <mergeCell ref="A181:A185"/>
    <mergeCell ref="B181:B185"/>
    <mergeCell ref="C181:C185"/>
    <mergeCell ref="A2:K2"/>
    <mergeCell ref="A3:K15"/>
    <mergeCell ref="B111:B115"/>
    <mergeCell ref="A111:A115"/>
    <mergeCell ref="A116:A120"/>
    <mergeCell ref="B116:B120"/>
    <mergeCell ref="C111:C115"/>
    <mergeCell ref="C116:C120"/>
    <mergeCell ref="A81:A85"/>
    <mergeCell ref="B81:B85"/>
    <mergeCell ref="C81:C85"/>
    <mergeCell ref="A86:A90"/>
    <mergeCell ref="B86:B90"/>
    <mergeCell ref="C86:C90"/>
    <mergeCell ref="A91:A95"/>
    <mergeCell ref="B91:B95"/>
    <mergeCell ref="A17:J17"/>
    <mergeCell ref="A18:J18"/>
    <mergeCell ref="A19:J19"/>
    <mergeCell ref="A20:J20"/>
    <mergeCell ref="A21:J21"/>
    <mergeCell ref="C91:C95"/>
    <mergeCell ref="A71:A75"/>
    <mergeCell ref="A22:H22"/>
  </mergeCells>
  <pageMargins left="0.47244094488188981" right="0.15748031496062992" top="0.31496062992125984" bottom="0.35433070866141736" header="0.31496062992125984" footer="0.31496062992125984"/>
  <pageSetup paperSize="9" scale="70" orientation="landscape" r:id="rId1"/>
  <rowBreaks count="5" manualBreakCount="5">
    <brk id="45" max="10" man="1"/>
    <brk id="70" max="10" man="1"/>
    <brk id="100" max="16383" man="1"/>
    <brk id="130" max="16383" man="1"/>
    <brk id="1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2018-08-14T00:45:57Z</cp:lastPrinted>
  <dcterms:created xsi:type="dcterms:W3CDTF">2015-09-15T05:43:17Z</dcterms:created>
  <dcterms:modified xsi:type="dcterms:W3CDTF">2018-08-14T00:52:02Z</dcterms:modified>
</cp:coreProperties>
</file>